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lj" sheetId="1" r:id="rId1"/>
  </sheets>
  <calcPr calcId="152511"/>
</workbook>
</file>

<file path=xl/calcChain.xml><?xml version="1.0" encoding="utf-8"?>
<calcChain xmlns="http://schemas.openxmlformats.org/spreadsheetml/2006/main">
  <c r="BM393" i="1" l="1" a="1"/>
  <c r="BM393" i="1" s="1"/>
  <c r="BK393" i="1" a="1"/>
  <c r="BK393" i="1" s="1"/>
  <c r="M393" i="1" a="1"/>
  <c r="M393" i="1" s="1"/>
  <c r="L393" i="1" a="1"/>
  <c r="L393" i="1" s="1"/>
  <c r="K393" i="1" a="1"/>
  <c r="K393" i="1" s="1"/>
  <c r="BM392" i="1" a="1"/>
  <c r="BM392" i="1" s="1"/>
  <c r="BK392" i="1" a="1"/>
  <c r="BK392" i="1" s="1"/>
  <c r="M392" i="1" a="1"/>
  <c r="M392" i="1" s="1"/>
  <c r="L392" i="1" a="1"/>
  <c r="L392" i="1" s="1"/>
  <c r="K392" i="1" a="1"/>
  <c r="K392" i="1" s="1"/>
  <c r="BM391" i="1" a="1"/>
  <c r="BM391" i="1" s="1"/>
  <c r="BK391" i="1" a="1"/>
  <c r="BK391" i="1" s="1"/>
  <c r="M391" i="1" a="1"/>
  <c r="M391" i="1" s="1"/>
  <c r="L391" i="1" a="1"/>
  <c r="L391" i="1" s="1"/>
  <c r="K391" i="1" a="1"/>
  <c r="K391" i="1" s="1"/>
  <c r="BM390" i="1" a="1"/>
  <c r="BM390" i="1" s="1"/>
  <c r="BK390" i="1" a="1"/>
  <c r="BK390" i="1" s="1"/>
  <c r="M390" i="1" a="1"/>
  <c r="M390" i="1" s="1"/>
  <c r="L390" i="1" a="1"/>
  <c r="L390" i="1" s="1"/>
  <c r="K390" i="1" a="1"/>
  <c r="K390" i="1" s="1"/>
  <c r="BM389" i="1" a="1"/>
  <c r="BM389" i="1" s="1"/>
  <c r="BK389" i="1" a="1"/>
  <c r="BK389" i="1" s="1"/>
  <c r="M389" i="1" a="1"/>
  <c r="M389" i="1" s="1"/>
  <c r="L389" i="1" a="1"/>
  <c r="L389" i="1" s="1"/>
  <c r="K389" i="1" a="1"/>
  <c r="K389" i="1" s="1"/>
  <c r="BM388" i="1" a="1"/>
  <c r="BM388" i="1" s="1"/>
  <c r="BK388" i="1" a="1"/>
  <c r="BK388" i="1" s="1"/>
  <c r="M388" i="1" a="1"/>
  <c r="M388" i="1" s="1"/>
  <c r="L388" i="1" a="1"/>
  <c r="L388" i="1" s="1"/>
  <c r="K388" i="1" a="1"/>
  <c r="K388" i="1" s="1"/>
  <c r="BM387" i="1" a="1"/>
  <c r="BM387" i="1" s="1"/>
  <c r="BK387" i="1" a="1"/>
  <c r="BK387" i="1" s="1"/>
  <c r="M387" i="1" a="1"/>
  <c r="M387" i="1" s="1"/>
  <c r="L387" i="1" a="1"/>
  <c r="L387" i="1" s="1"/>
  <c r="K387" i="1" a="1"/>
  <c r="K387" i="1" s="1"/>
  <c r="BM386" i="1" a="1"/>
  <c r="BM386" i="1" s="1"/>
  <c r="BK386" i="1" a="1"/>
  <c r="BK386" i="1" s="1"/>
  <c r="M386" i="1" a="1"/>
  <c r="M386" i="1" s="1"/>
  <c r="L386" i="1" a="1"/>
  <c r="L386" i="1" s="1"/>
  <c r="K386" i="1" a="1"/>
  <c r="K386" i="1" s="1"/>
  <c r="D386" i="1" s="1" a="1"/>
  <c r="D386" i="1" s="1"/>
  <c r="B386" i="1" s="1" a="1"/>
  <c r="B386" i="1" s="1"/>
  <c r="A386" i="1" a="1"/>
  <c r="A386" i="1" s="1"/>
  <c r="BM385" i="1" a="1"/>
  <c r="BM385" i="1" s="1"/>
  <c r="BK385" i="1" a="1"/>
  <c r="BK385" i="1" s="1"/>
  <c r="M385" i="1" a="1"/>
  <c r="M385" i="1" s="1"/>
  <c r="L385" i="1" a="1"/>
  <c r="L385" i="1" s="1"/>
  <c r="K385" i="1" a="1"/>
  <c r="K385" i="1" s="1"/>
  <c r="BM384" i="1" a="1"/>
  <c r="BM384" i="1" s="1"/>
  <c r="BK384" i="1" a="1"/>
  <c r="BK384" i="1" s="1"/>
  <c r="M384" i="1" a="1"/>
  <c r="M384" i="1" s="1"/>
  <c r="L384" i="1" a="1"/>
  <c r="L384" i="1" s="1"/>
  <c r="K384" i="1" a="1"/>
  <c r="K384" i="1" s="1"/>
  <c r="D384" i="1" s="1" a="1"/>
  <c r="D384" i="1" s="1"/>
  <c r="B384" i="1" s="1" a="1"/>
  <c r="B384" i="1" s="1"/>
  <c r="A384" i="1" a="1"/>
  <c r="A384" i="1" s="1"/>
  <c r="BM383" i="1" a="1"/>
  <c r="BM383" i="1" s="1"/>
  <c r="BK383" i="1" a="1"/>
  <c r="BK383" i="1" s="1"/>
  <c r="M383" i="1" a="1"/>
  <c r="M383" i="1" s="1"/>
  <c r="L383" i="1" a="1"/>
  <c r="L383" i="1" s="1"/>
  <c r="K383" i="1" a="1"/>
  <c r="K383" i="1" s="1"/>
  <c r="BM382" i="1" a="1"/>
  <c r="BM382" i="1" s="1"/>
  <c r="BK382" i="1" a="1"/>
  <c r="BK382" i="1" s="1"/>
  <c r="M382" i="1" a="1"/>
  <c r="M382" i="1" s="1"/>
  <c r="L382" i="1" a="1"/>
  <c r="L382" i="1" s="1"/>
  <c r="K382" i="1" a="1"/>
  <c r="K382" i="1" s="1"/>
  <c r="D382" i="1" s="1" a="1"/>
  <c r="D382" i="1" s="1"/>
  <c r="B382" i="1" s="1" a="1"/>
  <c r="B382" i="1" s="1"/>
  <c r="A382" i="1" a="1"/>
  <c r="A382" i="1" s="1"/>
  <c r="BM381" i="1" a="1"/>
  <c r="BM381" i="1" s="1"/>
  <c r="BK381" i="1" a="1"/>
  <c r="BK381" i="1" s="1"/>
  <c r="M381" i="1" a="1"/>
  <c r="M381" i="1" s="1"/>
  <c r="L381" i="1" a="1"/>
  <c r="L381" i="1" s="1"/>
  <c r="K381" i="1" a="1"/>
  <c r="K381" i="1" s="1"/>
  <c r="BM380" i="1" a="1"/>
  <c r="BM380" i="1" s="1"/>
  <c r="BK380" i="1" a="1"/>
  <c r="BK380" i="1" s="1"/>
  <c r="M380" i="1" a="1"/>
  <c r="M380" i="1" s="1"/>
  <c r="L380" i="1" a="1"/>
  <c r="L380" i="1" s="1"/>
  <c r="K380" i="1" a="1"/>
  <c r="K380" i="1" s="1"/>
  <c r="BM379" i="1" a="1"/>
  <c r="BM379" i="1" s="1"/>
  <c r="BK379" i="1" a="1"/>
  <c r="BK379" i="1" s="1"/>
  <c r="M379" i="1" a="1"/>
  <c r="M379" i="1" s="1"/>
  <c r="L379" i="1" a="1"/>
  <c r="L379" i="1" s="1"/>
  <c r="K379" i="1" a="1"/>
  <c r="K379" i="1" s="1"/>
  <c r="BM378" i="1" a="1"/>
  <c r="BM378" i="1" s="1"/>
  <c r="BK378" i="1" a="1"/>
  <c r="BK378" i="1" s="1"/>
  <c r="M378" i="1" a="1"/>
  <c r="M378" i="1" s="1"/>
  <c r="L378" i="1" a="1"/>
  <c r="L378" i="1" s="1"/>
  <c r="K378" i="1" a="1"/>
  <c r="K378" i="1" s="1"/>
  <c r="BM377" i="1" a="1"/>
  <c r="BM377" i="1" s="1"/>
  <c r="BK377" i="1" a="1"/>
  <c r="BK377" i="1" s="1"/>
  <c r="M377" i="1" a="1"/>
  <c r="M377" i="1" s="1"/>
  <c r="L377" i="1" a="1"/>
  <c r="L377" i="1" s="1"/>
  <c r="K377" i="1" a="1"/>
  <c r="K377" i="1" s="1"/>
  <c r="BM376" i="1" a="1"/>
  <c r="BM376" i="1" s="1"/>
  <c r="BK376" i="1" a="1"/>
  <c r="BK376" i="1" s="1"/>
  <c r="M376" i="1" a="1"/>
  <c r="M376" i="1" s="1"/>
  <c r="L376" i="1" a="1"/>
  <c r="L376" i="1" s="1"/>
  <c r="K376" i="1" a="1"/>
  <c r="K376" i="1" s="1"/>
  <c r="BM375" i="1" a="1"/>
  <c r="BM375" i="1" s="1"/>
  <c r="BK375" i="1" a="1"/>
  <c r="BK375" i="1" s="1"/>
  <c r="M375" i="1" a="1"/>
  <c r="M375" i="1" s="1"/>
  <c r="L375" i="1" a="1"/>
  <c r="L375" i="1" s="1"/>
  <c r="K375" i="1" a="1"/>
  <c r="K375" i="1" s="1"/>
  <c r="BM374" i="1" a="1"/>
  <c r="BM374" i="1" s="1"/>
  <c r="BK374" i="1" a="1"/>
  <c r="BK374" i="1" s="1"/>
  <c r="M374" i="1" a="1"/>
  <c r="M374" i="1" s="1"/>
  <c r="L374" i="1" a="1"/>
  <c r="L374" i="1" s="1"/>
  <c r="K374" i="1" a="1"/>
  <c r="K374" i="1" s="1"/>
  <c r="BM373" i="1" a="1"/>
  <c r="BM373" i="1" s="1"/>
  <c r="BK373" i="1" a="1"/>
  <c r="BK373" i="1" s="1"/>
  <c r="M373" i="1" a="1"/>
  <c r="M373" i="1" s="1"/>
  <c r="L373" i="1" a="1"/>
  <c r="L373" i="1" s="1"/>
  <c r="K373" i="1" a="1"/>
  <c r="K373" i="1" s="1"/>
  <c r="BM372" i="1" a="1"/>
  <c r="BM372" i="1" s="1"/>
  <c r="BK372" i="1" a="1"/>
  <c r="BK372" i="1" s="1"/>
  <c r="M372" i="1" a="1"/>
  <c r="M372" i="1"/>
  <c r="L372" i="1" a="1"/>
  <c r="L372" i="1" s="1"/>
  <c r="K372" i="1" a="1"/>
  <c r="K372" i="1"/>
  <c r="D372" i="1" a="1"/>
  <c r="D372" i="1" s="1"/>
  <c r="BM371" i="1" a="1"/>
  <c r="BM371" i="1"/>
  <c r="BK371" i="1" a="1"/>
  <c r="BK371" i="1" s="1"/>
  <c r="M371" i="1" a="1"/>
  <c r="M371" i="1"/>
  <c r="L371" i="1" a="1"/>
  <c r="L371" i="1" s="1"/>
  <c r="D371" i="1" s="1" a="1"/>
  <c r="D371" i="1" s="1"/>
  <c r="K371" i="1" a="1"/>
  <c r="K371" i="1"/>
  <c r="BM370" i="1" a="1"/>
  <c r="BM370" i="1"/>
  <c r="BK370" i="1" a="1"/>
  <c r="BK370" i="1" s="1"/>
  <c r="M370" i="1" a="1"/>
  <c r="M370" i="1"/>
  <c r="L370" i="1" a="1"/>
  <c r="L370" i="1" s="1"/>
  <c r="D370" i="1" s="1" a="1"/>
  <c r="D370" i="1" s="1"/>
  <c r="B370" i="1" s="1" a="1"/>
  <c r="B370" i="1" s="1"/>
  <c r="K370" i="1" a="1"/>
  <c r="K370" i="1"/>
  <c r="A370" i="1" a="1"/>
  <c r="A370" i="1" s="1"/>
  <c r="BM369" i="1" a="1"/>
  <c r="BM369" i="1"/>
  <c r="BK369" i="1" a="1"/>
  <c r="BK369" i="1" s="1"/>
  <c r="M369" i="1" a="1"/>
  <c r="M369" i="1"/>
  <c r="L369" i="1" a="1"/>
  <c r="L369" i="1" s="1"/>
  <c r="K369" i="1" a="1"/>
  <c r="K369" i="1"/>
  <c r="D369" i="1" s="1" a="1"/>
  <c r="D369" i="1" s="1"/>
  <c r="BM368" i="1" a="1"/>
  <c r="BM368" i="1"/>
  <c r="BK368" i="1" a="1"/>
  <c r="BK368" i="1" s="1"/>
  <c r="M368" i="1" a="1"/>
  <c r="M368" i="1"/>
  <c r="L368" i="1" a="1"/>
  <c r="L368" i="1" s="1"/>
  <c r="K368" i="1" a="1"/>
  <c r="K368" i="1"/>
  <c r="D368" i="1" a="1"/>
  <c r="D368" i="1" s="1"/>
  <c r="BM367" i="1" a="1"/>
  <c r="BM367" i="1"/>
  <c r="BK367" i="1" a="1"/>
  <c r="BK367" i="1" s="1"/>
  <c r="M367" i="1" a="1"/>
  <c r="M367" i="1"/>
  <c r="L367" i="1" a="1"/>
  <c r="L367" i="1" s="1"/>
  <c r="D367" i="1" s="1" a="1"/>
  <c r="D367" i="1" s="1"/>
  <c r="K367" i="1" a="1"/>
  <c r="K367" i="1"/>
  <c r="BM366" i="1" a="1"/>
  <c r="BM366" i="1"/>
  <c r="BK366" i="1" a="1"/>
  <c r="BK366" i="1" s="1"/>
  <c r="M366" i="1" a="1"/>
  <c r="M366" i="1"/>
  <c r="L366" i="1" a="1"/>
  <c r="L366" i="1" s="1"/>
  <c r="D366" i="1" s="1" a="1"/>
  <c r="D366" i="1" s="1"/>
  <c r="B366" i="1" s="1" a="1"/>
  <c r="B366" i="1" s="1"/>
  <c r="K366" i="1" a="1"/>
  <c r="K366" i="1"/>
  <c r="BM365" i="1" a="1"/>
  <c r="BM365" i="1"/>
  <c r="BK365" i="1" a="1"/>
  <c r="BK365" i="1" s="1"/>
  <c r="M365" i="1" a="1"/>
  <c r="M365" i="1"/>
  <c r="L365" i="1" a="1"/>
  <c r="L365" i="1" s="1"/>
  <c r="K365" i="1" a="1"/>
  <c r="K365" i="1"/>
  <c r="D365" i="1" s="1" a="1"/>
  <c r="D365" i="1" s="1"/>
  <c r="BM364" i="1" a="1"/>
  <c r="BM364" i="1"/>
  <c r="BK364" i="1" a="1"/>
  <c r="BK364" i="1" s="1"/>
  <c r="M364" i="1" a="1"/>
  <c r="M364" i="1"/>
  <c r="L364" i="1" a="1"/>
  <c r="L364" i="1" s="1"/>
  <c r="K364" i="1" a="1"/>
  <c r="K364" i="1"/>
  <c r="D364" i="1" a="1"/>
  <c r="D364" i="1" s="1"/>
  <c r="BM363" i="1" a="1"/>
  <c r="BM363" i="1"/>
  <c r="BK363" i="1" a="1"/>
  <c r="BK363" i="1" s="1"/>
  <c r="M363" i="1" a="1"/>
  <c r="M363" i="1"/>
  <c r="L363" i="1" a="1"/>
  <c r="L363" i="1" s="1"/>
  <c r="D363" i="1" s="1" a="1"/>
  <c r="D363" i="1" s="1"/>
  <c r="K363" i="1" a="1"/>
  <c r="K363" i="1"/>
  <c r="BM362" i="1" a="1"/>
  <c r="BM362" i="1"/>
  <c r="BK362" i="1" a="1"/>
  <c r="BK362" i="1" s="1"/>
  <c r="M362" i="1" a="1"/>
  <c r="M362" i="1"/>
  <c r="L362" i="1" a="1"/>
  <c r="L362" i="1" s="1"/>
  <c r="D362" i="1" s="1" a="1"/>
  <c r="D362" i="1" s="1"/>
  <c r="B362" i="1" s="1" a="1"/>
  <c r="B362" i="1" s="1"/>
  <c r="K362" i="1" a="1"/>
  <c r="K362" i="1"/>
  <c r="A362" i="1" a="1"/>
  <c r="A362" i="1" s="1"/>
  <c r="BM361" i="1" a="1"/>
  <c r="BM361" i="1"/>
  <c r="BK361" i="1" a="1"/>
  <c r="BK361" i="1" s="1"/>
  <c r="M361" i="1" a="1"/>
  <c r="M361" i="1"/>
  <c r="L361" i="1" a="1"/>
  <c r="L361" i="1" s="1"/>
  <c r="K361" i="1" a="1"/>
  <c r="K361" i="1"/>
  <c r="D361" i="1" s="1" a="1"/>
  <c r="D361" i="1" s="1"/>
  <c r="BM360" i="1" a="1"/>
  <c r="BM360" i="1"/>
  <c r="BK360" i="1" a="1"/>
  <c r="BK360" i="1" s="1"/>
  <c r="M360" i="1" a="1"/>
  <c r="M360" i="1"/>
  <c r="L360" i="1" a="1"/>
  <c r="L360" i="1" s="1"/>
  <c r="K360" i="1" a="1"/>
  <c r="K360" i="1"/>
  <c r="D360" i="1" a="1"/>
  <c r="D360" i="1" s="1"/>
  <c r="BM359" i="1" a="1"/>
  <c r="BM359" i="1"/>
  <c r="BK359" i="1" a="1"/>
  <c r="BK359" i="1" s="1"/>
  <c r="M359" i="1" a="1"/>
  <c r="M359" i="1"/>
  <c r="L359" i="1" a="1"/>
  <c r="L359" i="1" s="1"/>
  <c r="D359" i="1" s="1" a="1"/>
  <c r="D359" i="1" s="1"/>
  <c r="K359" i="1" a="1"/>
  <c r="K359" i="1"/>
  <c r="BM358" i="1" a="1"/>
  <c r="BM358" i="1"/>
  <c r="BK358" i="1" a="1"/>
  <c r="BK358" i="1" s="1"/>
  <c r="M358" i="1" a="1"/>
  <c r="M358" i="1"/>
  <c r="L358" i="1" a="1"/>
  <c r="L358" i="1" s="1"/>
  <c r="D358" i="1" s="1" a="1"/>
  <c r="D358" i="1" s="1"/>
  <c r="K358" i="1" a="1"/>
  <c r="K358" i="1"/>
  <c r="BM357" i="1" a="1"/>
  <c r="BM357" i="1"/>
  <c r="BK357" i="1" a="1"/>
  <c r="BK357" i="1" s="1"/>
  <c r="M357" i="1" a="1"/>
  <c r="M357" i="1"/>
  <c r="L357" i="1" a="1"/>
  <c r="L357" i="1" s="1"/>
  <c r="K357" i="1" a="1"/>
  <c r="K357" i="1" s="1"/>
  <c r="D357" i="1" s="1" a="1"/>
  <c r="D357" i="1" s="1"/>
  <c r="BM356" i="1" a="1"/>
  <c r="BM356" i="1"/>
  <c r="BK356" i="1" a="1"/>
  <c r="BK356" i="1" s="1"/>
  <c r="M356" i="1" a="1"/>
  <c r="M356" i="1"/>
  <c r="L356" i="1" a="1"/>
  <c r="L356" i="1" s="1"/>
  <c r="K356" i="1" a="1"/>
  <c r="K356" i="1" s="1"/>
  <c r="D356" i="1" s="1" a="1"/>
  <c r="D356" i="1" s="1"/>
  <c r="BM355" i="1" a="1"/>
  <c r="BM355" i="1"/>
  <c r="BK355" i="1" a="1"/>
  <c r="BK355" i="1" s="1"/>
  <c r="M355" i="1" a="1"/>
  <c r="M355" i="1"/>
  <c r="L355" i="1" a="1"/>
  <c r="L355" i="1" s="1"/>
  <c r="K355" i="1" a="1"/>
  <c r="K355" i="1" s="1"/>
  <c r="D355" i="1" s="1" a="1"/>
  <c r="D355" i="1" s="1"/>
  <c r="BM354" i="1" a="1"/>
  <c r="BM354" i="1"/>
  <c r="BK354" i="1" a="1"/>
  <c r="BK354" i="1" s="1"/>
  <c r="M354" i="1" a="1"/>
  <c r="M354" i="1"/>
  <c r="L354" i="1" a="1"/>
  <c r="L354" i="1" s="1"/>
  <c r="K354" i="1" a="1"/>
  <c r="K354" i="1" s="1"/>
  <c r="D354" i="1" s="1" a="1"/>
  <c r="D354" i="1" s="1"/>
  <c r="BM353" i="1" a="1"/>
  <c r="BM353" i="1"/>
  <c r="BK353" i="1" a="1"/>
  <c r="BK353" i="1" s="1"/>
  <c r="M353" i="1" a="1"/>
  <c r="M353" i="1"/>
  <c r="L353" i="1" a="1"/>
  <c r="L353" i="1" s="1"/>
  <c r="K353" i="1" a="1"/>
  <c r="K353" i="1" s="1"/>
  <c r="D353" i="1" s="1" a="1"/>
  <c r="D353" i="1" s="1"/>
  <c r="BM352" i="1" a="1"/>
  <c r="BM352" i="1"/>
  <c r="BK352" i="1" a="1"/>
  <c r="BK352" i="1" s="1"/>
  <c r="M352" i="1" a="1"/>
  <c r="M352" i="1"/>
  <c r="L352" i="1" a="1"/>
  <c r="L352" i="1" s="1"/>
  <c r="K352" i="1" a="1"/>
  <c r="K352" i="1" s="1"/>
  <c r="D352" i="1" s="1" a="1"/>
  <c r="D352" i="1" s="1"/>
  <c r="BM351" i="1" a="1"/>
  <c r="BM351" i="1"/>
  <c r="BK351" i="1" a="1"/>
  <c r="BK351" i="1" s="1"/>
  <c r="M351" i="1" a="1"/>
  <c r="M351" i="1"/>
  <c r="L351" i="1" a="1"/>
  <c r="L351" i="1" s="1"/>
  <c r="K351" i="1" a="1"/>
  <c r="K351" i="1" s="1"/>
  <c r="D351" i="1" s="1" a="1"/>
  <c r="D351" i="1" s="1"/>
  <c r="BM350" i="1" a="1"/>
  <c r="BM350" i="1"/>
  <c r="BK350" i="1" a="1"/>
  <c r="BK350" i="1" s="1"/>
  <c r="M350" i="1" a="1"/>
  <c r="M350" i="1"/>
  <c r="L350" i="1" a="1"/>
  <c r="L350" i="1" s="1"/>
  <c r="K350" i="1" a="1"/>
  <c r="K350" i="1" s="1"/>
  <c r="D350" i="1" s="1" a="1"/>
  <c r="D350" i="1" s="1"/>
  <c r="BM349" i="1" a="1"/>
  <c r="BM349" i="1"/>
  <c r="BK349" i="1" a="1"/>
  <c r="BK349" i="1" s="1"/>
  <c r="M349" i="1" a="1"/>
  <c r="M349" i="1"/>
  <c r="L349" i="1" a="1"/>
  <c r="L349" i="1" s="1"/>
  <c r="K349" i="1" a="1"/>
  <c r="K349" i="1" s="1"/>
  <c r="D349" i="1" s="1" a="1"/>
  <c r="D349" i="1" s="1"/>
  <c r="BM348" i="1" a="1"/>
  <c r="BM348" i="1"/>
  <c r="BK348" i="1" a="1"/>
  <c r="BK348" i="1" s="1"/>
  <c r="M348" i="1" a="1"/>
  <c r="M348" i="1"/>
  <c r="L348" i="1" a="1"/>
  <c r="L348" i="1" s="1"/>
  <c r="K348" i="1" a="1"/>
  <c r="K348" i="1" s="1"/>
  <c r="D348" i="1" s="1" a="1"/>
  <c r="D348" i="1" s="1"/>
  <c r="BM347" i="1" a="1"/>
  <c r="BM347" i="1"/>
  <c r="BK347" i="1" a="1"/>
  <c r="BK347" i="1" s="1"/>
  <c r="M347" i="1" a="1"/>
  <c r="M347" i="1"/>
  <c r="L347" i="1" a="1"/>
  <c r="L347" i="1" s="1"/>
  <c r="K347" i="1" a="1"/>
  <c r="K347" i="1" s="1"/>
  <c r="D347" i="1" s="1" a="1"/>
  <c r="D347" i="1" s="1"/>
  <c r="BM346" i="1" a="1"/>
  <c r="BM346" i="1"/>
  <c r="BK346" i="1" a="1"/>
  <c r="BK346" i="1" s="1"/>
  <c r="M346" i="1" a="1"/>
  <c r="M346" i="1"/>
  <c r="L346" i="1" a="1"/>
  <c r="L346" i="1" s="1"/>
  <c r="K346" i="1" a="1"/>
  <c r="K346" i="1" s="1"/>
  <c r="D346" i="1" s="1" a="1"/>
  <c r="D346" i="1" s="1"/>
  <c r="BM345" i="1" a="1"/>
  <c r="BM345" i="1"/>
  <c r="BK345" i="1" a="1"/>
  <c r="BK345" i="1" s="1"/>
  <c r="M345" i="1" a="1"/>
  <c r="M345" i="1"/>
  <c r="L345" i="1" a="1"/>
  <c r="L345" i="1" s="1"/>
  <c r="K345" i="1" a="1"/>
  <c r="K345" i="1" s="1"/>
  <c r="D345" i="1" s="1" a="1"/>
  <c r="D345" i="1" s="1"/>
  <c r="BM344" i="1" a="1"/>
  <c r="BM344" i="1"/>
  <c r="BK344" i="1" a="1"/>
  <c r="BK344" i="1" s="1"/>
  <c r="M344" i="1" a="1"/>
  <c r="M344" i="1"/>
  <c r="L344" i="1" a="1"/>
  <c r="L344" i="1" s="1"/>
  <c r="K344" i="1" a="1"/>
  <c r="K344" i="1" s="1"/>
  <c r="D344" i="1" s="1" a="1"/>
  <c r="D344" i="1" s="1"/>
  <c r="BM343" i="1" a="1"/>
  <c r="BM343" i="1"/>
  <c r="BK343" i="1" a="1"/>
  <c r="BK343" i="1" s="1"/>
  <c r="M343" i="1" a="1"/>
  <c r="M343" i="1"/>
  <c r="L343" i="1" a="1"/>
  <c r="L343" i="1" s="1"/>
  <c r="K343" i="1" a="1"/>
  <c r="K343" i="1" s="1"/>
  <c r="D343" i="1" s="1" a="1"/>
  <c r="D343" i="1" s="1"/>
  <c r="BM342" i="1" a="1"/>
  <c r="BM342" i="1"/>
  <c r="BK342" i="1" a="1"/>
  <c r="BK342" i="1" s="1"/>
  <c r="M342" i="1" a="1"/>
  <c r="M342" i="1"/>
  <c r="L342" i="1" a="1"/>
  <c r="L342" i="1" s="1"/>
  <c r="K342" i="1" a="1"/>
  <c r="K342" i="1" s="1"/>
  <c r="D342" i="1" s="1" a="1"/>
  <c r="D342" i="1" s="1"/>
  <c r="BM341" i="1" a="1"/>
  <c r="BM341" i="1"/>
  <c r="BK341" i="1" a="1"/>
  <c r="BK341" i="1" s="1"/>
  <c r="M341" i="1" a="1"/>
  <c r="M341" i="1"/>
  <c r="L341" i="1" a="1"/>
  <c r="L341" i="1" s="1"/>
  <c r="K341" i="1" a="1"/>
  <c r="K341" i="1" s="1"/>
  <c r="D341" i="1" s="1" a="1"/>
  <c r="D341" i="1" s="1"/>
  <c r="BM340" i="1" a="1"/>
  <c r="BM340" i="1"/>
  <c r="BK340" i="1" a="1"/>
  <c r="BK340" i="1" s="1"/>
  <c r="M340" i="1" a="1"/>
  <c r="M340" i="1"/>
  <c r="L340" i="1" a="1"/>
  <c r="L340" i="1" s="1"/>
  <c r="K340" i="1" a="1"/>
  <c r="K340" i="1" s="1"/>
  <c r="D340" i="1" s="1" a="1"/>
  <c r="D340" i="1" s="1"/>
  <c r="BM339" i="1" a="1"/>
  <c r="BM339" i="1"/>
  <c r="BK339" i="1" a="1"/>
  <c r="BK339" i="1" s="1"/>
  <c r="M339" i="1" a="1"/>
  <c r="M339" i="1"/>
  <c r="L339" i="1" a="1"/>
  <c r="L339" i="1" s="1"/>
  <c r="K339" i="1" a="1"/>
  <c r="K339" i="1" s="1"/>
  <c r="D339" i="1" s="1" a="1"/>
  <c r="D339" i="1" s="1"/>
  <c r="BM338" i="1" a="1"/>
  <c r="BM338" i="1"/>
  <c r="BK338" i="1" a="1"/>
  <c r="BK338" i="1" s="1"/>
  <c r="M338" i="1" a="1"/>
  <c r="M338" i="1"/>
  <c r="L338" i="1" a="1"/>
  <c r="L338" i="1" s="1"/>
  <c r="K338" i="1" a="1"/>
  <c r="K338" i="1" s="1"/>
  <c r="D338" i="1" s="1" a="1"/>
  <c r="D338" i="1" s="1"/>
  <c r="BM337" i="1" a="1"/>
  <c r="BM337" i="1"/>
  <c r="BK337" i="1" a="1"/>
  <c r="BK337" i="1" s="1"/>
  <c r="M337" i="1" a="1"/>
  <c r="M337" i="1" s="1"/>
  <c r="L337" i="1" a="1"/>
  <c r="L337" i="1"/>
  <c r="K337" i="1" a="1"/>
  <c r="K337" i="1" s="1"/>
  <c r="D337" i="1" s="1" a="1"/>
  <c r="D337" i="1" s="1"/>
  <c r="BM336" i="1" a="1"/>
  <c r="BM336" i="1" s="1"/>
  <c r="BK336" i="1" a="1"/>
  <c r="BK336" i="1"/>
  <c r="M336" i="1" a="1"/>
  <c r="M336" i="1" s="1"/>
  <c r="L336" i="1" a="1"/>
  <c r="L336" i="1"/>
  <c r="K336" i="1" a="1"/>
  <c r="K336" i="1" s="1"/>
  <c r="BM335" i="1" a="1"/>
  <c r="BM335" i="1" s="1"/>
  <c r="BK335" i="1" a="1"/>
  <c r="BK335" i="1"/>
  <c r="M335" i="1" a="1"/>
  <c r="M335" i="1" s="1"/>
  <c r="L335" i="1" a="1"/>
  <c r="L335" i="1"/>
  <c r="K335" i="1" a="1"/>
  <c r="K335" i="1" s="1"/>
  <c r="D335" i="1" s="1" a="1"/>
  <c r="D335" i="1" s="1"/>
  <c r="BM334" i="1" a="1"/>
  <c r="BM334" i="1" s="1"/>
  <c r="BK334" i="1" a="1"/>
  <c r="BK334" i="1"/>
  <c r="M334" i="1" a="1"/>
  <c r="M334" i="1" s="1"/>
  <c r="L334" i="1" a="1"/>
  <c r="L334" i="1"/>
  <c r="K334" i="1" a="1"/>
  <c r="K334" i="1" s="1"/>
  <c r="BM333" i="1" a="1"/>
  <c r="BM333" i="1" s="1"/>
  <c r="BK333" i="1" a="1"/>
  <c r="BK333" i="1"/>
  <c r="M333" i="1" a="1"/>
  <c r="M333" i="1" s="1"/>
  <c r="L333" i="1" a="1"/>
  <c r="L333" i="1"/>
  <c r="K333" i="1" a="1"/>
  <c r="K333" i="1" s="1"/>
  <c r="D333" i="1" s="1" a="1"/>
  <c r="D333" i="1" s="1"/>
  <c r="BM332" i="1" a="1"/>
  <c r="BM332" i="1" s="1"/>
  <c r="BK332" i="1" a="1"/>
  <c r="BK332" i="1" s="1"/>
  <c r="M332" i="1" a="1"/>
  <c r="M332" i="1" s="1"/>
  <c r="L332" i="1" a="1"/>
  <c r="L332" i="1"/>
  <c r="D332" i="1" s="1" a="1"/>
  <c r="D332" i="1" s="1"/>
  <c r="B332" i="1" s="1" a="1"/>
  <c r="B332" i="1" s="1"/>
  <c r="K332" i="1" a="1"/>
  <c r="K332" i="1" s="1"/>
  <c r="A332" i="1" a="1"/>
  <c r="A332" i="1" s="1"/>
  <c r="BM331" i="1" a="1"/>
  <c r="BM331" i="1" s="1"/>
  <c r="BK331" i="1" a="1"/>
  <c r="BK331" i="1"/>
  <c r="M331" i="1" a="1"/>
  <c r="M331" i="1" s="1"/>
  <c r="L331" i="1" a="1"/>
  <c r="L331" i="1" s="1"/>
  <c r="K331" i="1" a="1"/>
  <c r="K331" i="1" s="1"/>
  <c r="BM330" i="1" a="1"/>
  <c r="BM330" i="1" s="1"/>
  <c r="BK330" i="1" a="1"/>
  <c r="BK330" i="1" s="1"/>
  <c r="M330" i="1" a="1"/>
  <c r="M330" i="1" s="1"/>
  <c r="L330" i="1" a="1"/>
  <c r="L330" i="1"/>
  <c r="K330" i="1" a="1"/>
  <c r="K330" i="1" s="1"/>
  <c r="D330" i="1" a="1"/>
  <c r="D330" i="1" s="1"/>
  <c r="BM329" i="1" a="1"/>
  <c r="BM329" i="1" s="1"/>
  <c r="BK329" i="1" a="1"/>
  <c r="BK329" i="1"/>
  <c r="M329" i="1" a="1"/>
  <c r="M329" i="1" s="1"/>
  <c r="L329" i="1" a="1"/>
  <c r="L329" i="1" s="1"/>
  <c r="K329" i="1" a="1"/>
  <c r="K329" i="1" s="1"/>
  <c r="BM328" i="1" a="1"/>
  <c r="BM328" i="1" s="1"/>
  <c r="BK328" i="1" a="1"/>
  <c r="BK328" i="1" s="1"/>
  <c r="M328" i="1" a="1"/>
  <c r="M328" i="1" s="1"/>
  <c r="L328" i="1" a="1"/>
  <c r="L328" i="1"/>
  <c r="D328" i="1" s="1" a="1"/>
  <c r="D328" i="1" s="1"/>
  <c r="B328" i="1" s="1" a="1"/>
  <c r="B328" i="1" s="1"/>
  <c r="K328" i="1" a="1"/>
  <c r="K328" i="1" s="1"/>
  <c r="A328" i="1" a="1"/>
  <c r="A328" i="1" s="1"/>
  <c r="BM327" i="1" a="1"/>
  <c r="BM327" i="1" s="1"/>
  <c r="BK327" i="1" a="1"/>
  <c r="BK327" i="1"/>
  <c r="M327" i="1" a="1"/>
  <c r="M327" i="1" s="1"/>
  <c r="L327" i="1" a="1"/>
  <c r="L327" i="1" s="1"/>
  <c r="K327" i="1" a="1"/>
  <c r="K327" i="1" s="1"/>
  <c r="BM326" i="1" a="1"/>
  <c r="BM326" i="1" s="1"/>
  <c r="BK326" i="1" a="1"/>
  <c r="BK326" i="1" s="1"/>
  <c r="M326" i="1" a="1"/>
  <c r="M326" i="1" s="1"/>
  <c r="L326" i="1" a="1"/>
  <c r="L326" i="1"/>
  <c r="K326" i="1" a="1"/>
  <c r="K326" i="1" s="1"/>
  <c r="D326" i="1" a="1"/>
  <c r="D326" i="1" s="1"/>
  <c r="BM325" i="1" a="1"/>
  <c r="BM325" i="1" s="1"/>
  <c r="BK325" i="1" a="1"/>
  <c r="BK325" i="1"/>
  <c r="M325" i="1" a="1"/>
  <c r="M325" i="1" s="1"/>
  <c r="L325" i="1" a="1"/>
  <c r="L325" i="1" s="1"/>
  <c r="K325" i="1" a="1"/>
  <c r="K325" i="1" s="1"/>
  <c r="BM324" i="1" a="1"/>
  <c r="BM324" i="1" s="1"/>
  <c r="BK324" i="1" a="1"/>
  <c r="BK324" i="1" s="1"/>
  <c r="M324" i="1" a="1"/>
  <c r="M324" i="1" s="1"/>
  <c r="L324" i="1" a="1"/>
  <c r="L324" i="1"/>
  <c r="D324" i="1" s="1" a="1"/>
  <c r="D324" i="1" s="1"/>
  <c r="B324" i="1" s="1" a="1"/>
  <c r="B324" i="1" s="1"/>
  <c r="K324" i="1" a="1"/>
  <c r="K324" i="1" s="1"/>
  <c r="A324" i="1" a="1"/>
  <c r="A324" i="1" s="1"/>
  <c r="BM323" i="1" a="1"/>
  <c r="BM323" i="1" s="1"/>
  <c r="BK323" i="1" a="1"/>
  <c r="BK323" i="1"/>
  <c r="M323" i="1" a="1"/>
  <c r="M323" i="1" s="1"/>
  <c r="L323" i="1" a="1"/>
  <c r="L323" i="1" s="1"/>
  <c r="K323" i="1" a="1"/>
  <c r="K323" i="1" s="1"/>
  <c r="D323" i="1" s="1" a="1"/>
  <c r="D323" i="1" s="1"/>
  <c r="BM322" i="1" a="1"/>
  <c r="BM322" i="1" s="1"/>
  <c r="BK322" i="1" a="1"/>
  <c r="BK322" i="1" s="1"/>
  <c r="M322" i="1" a="1"/>
  <c r="M322" i="1" s="1"/>
  <c r="L322" i="1" a="1"/>
  <c r="L322" i="1"/>
  <c r="K322" i="1" a="1"/>
  <c r="K322" i="1" s="1"/>
  <c r="D322" i="1" a="1"/>
  <c r="D322" i="1" s="1"/>
  <c r="BM321" i="1" a="1"/>
  <c r="BM321" i="1" s="1"/>
  <c r="BK321" i="1" a="1"/>
  <c r="BK321" i="1"/>
  <c r="M321" i="1" a="1"/>
  <c r="M321" i="1" s="1"/>
  <c r="L321" i="1" a="1"/>
  <c r="L321" i="1" s="1"/>
  <c r="K321" i="1" a="1"/>
  <c r="K321" i="1" s="1"/>
  <c r="BM320" i="1" a="1"/>
  <c r="BM320" i="1" s="1"/>
  <c r="BK320" i="1" a="1"/>
  <c r="BK320" i="1" s="1"/>
  <c r="M320" i="1" a="1"/>
  <c r="M320" i="1" s="1"/>
  <c r="L320" i="1" a="1"/>
  <c r="L320" i="1"/>
  <c r="D320" i="1" s="1" a="1"/>
  <c r="D320" i="1" s="1"/>
  <c r="A320" i="1" s="1" a="1"/>
  <c r="A320" i="1" s="1"/>
  <c r="K320" i="1" a="1"/>
  <c r="K320" i="1" s="1"/>
  <c r="BM319" i="1" a="1"/>
  <c r="BM319" i="1" s="1"/>
  <c r="BK319" i="1" a="1"/>
  <c r="BK319" i="1" s="1"/>
  <c r="M319" i="1" a="1"/>
  <c r="M319" i="1" s="1"/>
  <c r="L319" i="1" a="1"/>
  <c r="L319" i="1"/>
  <c r="D319" i="1" s="1" a="1"/>
  <c r="D319" i="1" s="1"/>
  <c r="A319" i="1" s="1" a="1"/>
  <c r="A319" i="1" s="1"/>
  <c r="K319" i="1" a="1"/>
  <c r="K319" i="1" s="1"/>
  <c r="B319" i="1" a="1"/>
  <c r="B319" i="1" s="1"/>
  <c r="BM318" i="1" a="1"/>
  <c r="BM318" i="1" s="1"/>
  <c r="BK318" i="1" a="1"/>
  <c r="BK318" i="1" s="1"/>
  <c r="M318" i="1" a="1"/>
  <c r="M318" i="1" s="1"/>
  <c r="L318" i="1" a="1"/>
  <c r="L318" i="1"/>
  <c r="D318" i="1" s="1" a="1"/>
  <c r="D318" i="1" s="1"/>
  <c r="A318" i="1" s="1" a="1"/>
  <c r="A318" i="1" s="1"/>
  <c r="K318" i="1" a="1"/>
  <c r="K318" i="1" s="1"/>
  <c r="B318" i="1" a="1"/>
  <c r="B318" i="1" s="1"/>
  <c r="BM317" i="1" a="1"/>
  <c r="BM317" i="1" s="1"/>
  <c r="BK317" i="1" a="1"/>
  <c r="BK317" i="1" s="1"/>
  <c r="M317" i="1" a="1"/>
  <c r="M317" i="1" s="1"/>
  <c r="L317" i="1" a="1"/>
  <c r="L317" i="1"/>
  <c r="D317" i="1" s="1" a="1"/>
  <c r="D317" i="1" s="1"/>
  <c r="K317" i="1" a="1"/>
  <c r="K317" i="1" s="1"/>
  <c r="BM316" i="1" a="1"/>
  <c r="BM316" i="1" s="1"/>
  <c r="BK316" i="1" a="1"/>
  <c r="BK316" i="1" s="1"/>
  <c r="M316" i="1" a="1"/>
  <c r="M316" i="1" s="1"/>
  <c r="L316" i="1" a="1"/>
  <c r="L316" i="1"/>
  <c r="D316" i="1" s="1" a="1"/>
  <c r="D316" i="1" s="1"/>
  <c r="A316" i="1" s="1" a="1"/>
  <c r="A316" i="1" s="1"/>
  <c r="K316" i="1" a="1"/>
  <c r="K316" i="1" s="1"/>
  <c r="BM315" i="1" a="1"/>
  <c r="BM315" i="1" s="1"/>
  <c r="BK315" i="1" a="1"/>
  <c r="BK315" i="1" s="1"/>
  <c r="M315" i="1" a="1"/>
  <c r="M315" i="1" s="1"/>
  <c r="L315" i="1" a="1"/>
  <c r="L315" i="1"/>
  <c r="D315" i="1" s="1" a="1"/>
  <c r="D315" i="1" s="1"/>
  <c r="A315" i="1" s="1" a="1"/>
  <c r="A315" i="1" s="1"/>
  <c r="K315" i="1" a="1"/>
  <c r="K315" i="1" s="1"/>
  <c r="B315" i="1" a="1"/>
  <c r="B315" i="1" s="1"/>
  <c r="BM314" i="1" a="1"/>
  <c r="BM314" i="1" s="1"/>
  <c r="BK314" i="1" a="1"/>
  <c r="BK314" i="1" s="1"/>
  <c r="M314" i="1" a="1"/>
  <c r="M314" i="1" s="1"/>
  <c r="L314" i="1" a="1"/>
  <c r="L314" i="1"/>
  <c r="K314" i="1" a="1"/>
  <c r="K314" i="1" s="1"/>
  <c r="D314" i="1" a="1"/>
  <c r="D314" i="1" s="1"/>
  <c r="A314" i="1" s="1" a="1"/>
  <c r="A314" i="1" s="1"/>
  <c r="B314" i="1" a="1"/>
  <c r="B314" i="1" s="1"/>
  <c r="BM313" i="1" a="1"/>
  <c r="BM313" i="1" s="1"/>
  <c r="BK313" i="1" a="1"/>
  <c r="BK313" i="1" s="1"/>
  <c r="M313" i="1" a="1"/>
  <c r="M313" i="1" s="1"/>
  <c r="L313" i="1" a="1"/>
  <c r="L313" i="1"/>
  <c r="K313" i="1" a="1"/>
  <c r="K313" i="1" s="1"/>
  <c r="D313" i="1" a="1"/>
  <c r="D313" i="1" s="1"/>
  <c r="BM312" i="1" a="1"/>
  <c r="BM312" i="1" s="1"/>
  <c r="BK312" i="1" a="1"/>
  <c r="BK312" i="1" s="1"/>
  <c r="M312" i="1" a="1"/>
  <c r="M312" i="1" s="1"/>
  <c r="L312" i="1" a="1"/>
  <c r="L312" i="1"/>
  <c r="D312" i="1" s="1" a="1"/>
  <c r="D312" i="1" s="1"/>
  <c r="K312" i="1" a="1"/>
  <c r="K312" i="1" s="1"/>
  <c r="BM311" i="1" a="1"/>
  <c r="BM311" i="1" s="1"/>
  <c r="BK311" i="1" a="1"/>
  <c r="BK311" i="1" s="1"/>
  <c r="M311" i="1" a="1"/>
  <c r="M311" i="1" s="1"/>
  <c r="L311" i="1" a="1"/>
  <c r="L311" i="1"/>
  <c r="D311" i="1" s="1" a="1"/>
  <c r="D311" i="1" s="1"/>
  <c r="K311" i="1" a="1"/>
  <c r="K311" i="1" s="1"/>
  <c r="BM310" i="1" a="1"/>
  <c r="BM310" i="1" s="1"/>
  <c r="BK310" i="1" a="1"/>
  <c r="BK310" i="1" s="1"/>
  <c r="M310" i="1" a="1"/>
  <c r="M310" i="1" s="1"/>
  <c r="L310" i="1" a="1"/>
  <c r="L310" i="1"/>
  <c r="K310" i="1" a="1"/>
  <c r="K310" i="1" s="1"/>
  <c r="D310" i="1" a="1"/>
  <c r="D310" i="1" s="1"/>
  <c r="A310" i="1" s="1" a="1"/>
  <c r="A310" i="1" s="1"/>
  <c r="B310" i="1" a="1"/>
  <c r="B310" i="1" s="1"/>
  <c r="BM309" i="1" a="1"/>
  <c r="BM309" i="1" s="1"/>
  <c r="BK309" i="1" a="1"/>
  <c r="BK309" i="1" s="1"/>
  <c r="M309" i="1" a="1"/>
  <c r="M309" i="1" s="1"/>
  <c r="L309" i="1" a="1"/>
  <c r="L309" i="1"/>
  <c r="K309" i="1" a="1"/>
  <c r="K309" i="1" s="1"/>
  <c r="D309" i="1" a="1"/>
  <c r="D309" i="1" s="1"/>
  <c r="BM308" i="1" a="1"/>
  <c r="BM308" i="1" s="1"/>
  <c r="BK308" i="1" a="1"/>
  <c r="BK308" i="1" s="1"/>
  <c r="M308" i="1" a="1"/>
  <c r="M308" i="1" s="1"/>
  <c r="L308" i="1" a="1"/>
  <c r="L308" i="1"/>
  <c r="D308" i="1" s="1" a="1"/>
  <c r="D308" i="1" s="1"/>
  <c r="K308" i="1" a="1"/>
  <c r="K308" i="1" s="1"/>
  <c r="BM307" i="1" a="1"/>
  <c r="BM307" i="1" s="1"/>
  <c r="BK307" i="1" a="1"/>
  <c r="BK307" i="1" s="1"/>
  <c r="M307" i="1" a="1"/>
  <c r="M307" i="1" s="1"/>
  <c r="L307" i="1" a="1"/>
  <c r="L307" i="1"/>
  <c r="D307" i="1" s="1" a="1"/>
  <c r="D307" i="1" s="1"/>
  <c r="K307" i="1" a="1"/>
  <c r="K307" i="1" s="1"/>
  <c r="BM306" i="1" a="1"/>
  <c r="BM306" i="1" s="1"/>
  <c r="BK306" i="1" a="1"/>
  <c r="BK306" i="1" s="1"/>
  <c r="M306" i="1" a="1"/>
  <c r="M306" i="1" s="1"/>
  <c r="L306" i="1" a="1"/>
  <c r="L306" i="1"/>
  <c r="K306" i="1" a="1"/>
  <c r="K306" i="1" s="1"/>
  <c r="D306" i="1" a="1"/>
  <c r="D306" i="1" s="1"/>
  <c r="A306" i="1" s="1" a="1"/>
  <c r="A306" i="1" s="1"/>
  <c r="B306" i="1" a="1"/>
  <c r="B306" i="1" s="1"/>
  <c r="BM305" i="1" a="1"/>
  <c r="BM305" i="1" s="1"/>
  <c r="BK305" i="1" a="1"/>
  <c r="BK305" i="1" s="1"/>
  <c r="M305" i="1" a="1"/>
  <c r="M305" i="1" s="1"/>
  <c r="L305" i="1" a="1"/>
  <c r="L305" i="1"/>
  <c r="K305" i="1" a="1"/>
  <c r="K305" i="1" s="1"/>
  <c r="D305" i="1" a="1"/>
  <c r="D305" i="1" s="1"/>
  <c r="BM304" i="1" a="1"/>
  <c r="BM304" i="1" s="1"/>
  <c r="BK304" i="1" a="1"/>
  <c r="BK304" i="1" s="1"/>
  <c r="M304" i="1" a="1"/>
  <c r="M304" i="1" s="1"/>
  <c r="L304" i="1" a="1"/>
  <c r="L304" i="1"/>
  <c r="D304" i="1" s="1" a="1"/>
  <c r="D304" i="1" s="1"/>
  <c r="K304" i="1" a="1"/>
  <c r="K304" i="1" s="1"/>
  <c r="BM303" i="1" a="1"/>
  <c r="BM303" i="1" s="1"/>
  <c r="BK303" i="1" a="1"/>
  <c r="BK303" i="1" s="1"/>
  <c r="M303" i="1" a="1"/>
  <c r="M303" i="1" s="1"/>
  <c r="L303" i="1" a="1"/>
  <c r="L303" i="1"/>
  <c r="D303" i="1" s="1" a="1"/>
  <c r="D303" i="1" s="1"/>
  <c r="K303" i="1" a="1"/>
  <c r="K303" i="1" s="1"/>
  <c r="BM302" i="1" a="1"/>
  <c r="BM302" i="1" s="1"/>
  <c r="BK302" i="1" a="1"/>
  <c r="BK302" i="1" s="1"/>
  <c r="M302" i="1" a="1"/>
  <c r="M302" i="1" s="1"/>
  <c r="L302" i="1" a="1"/>
  <c r="L302" i="1"/>
  <c r="K302" i="1" a="1"/>
  <c r="K302" i="1" s="1"/>
  <c r="D302" i="1" a="1"/>
  <c r="D302" i="1" s="1"/>
  <c r="A302" i="1" s="1" a="1"/>
  <c r="A302" i="1" s="1"/>
  <c r="B302" i="1" a="1"/>
  <c r="B302" i="1" s="1"/>
  <c r="BM301" i="1" a="1"/>
  <c r="BM301" i="1" s="1"/>
  <c r="BK301" i="1" a="1"/>
  <c r="BK301" i="1" s="1"/>
  <c r="M301" i="1" a="1"/>
  <c r="M301" i="1" s="1"/>
  <c r="L301" i="1" a="1"/>
  <c r="L301" i="1"/>
  <c r="K301" i="1" a="1"/>
  <c r="K301" i="1" s="1"/>
  <c r="D301" i="1" a="1"/>
  <c r="D301" i="1" s="1"/>
  <c r="BM300" i="1" a="1"/>
  <c r="BM300" i="1" s="1"/>
  <c r="BK300" i="1" a="1"/>
  <c r="BK300" i="1"/>
  <c r="M300" i="1" a="1"/>
  <c r="M300" i="1" s="1"/>
  <c r="L300" i="1" a="1"/>
  <c r="L300" i="1"/>
  <c r="K300" i="1" a="1"/>
  <c r="K300" i="1" s="1"/>
  <c r="D300" i="1" a="1"/>
  <c r="D300" i="1" s="1"/>
  <c r="A300" i="1" s="1" a="1"/>
  <c r="A300" i="1" s="1"/>
  <c r="B300" i="1" a="1"/>
  <c r="B300" i="1" s="1"/>
  <c r="BM299" i="1" a="1"/>
  <c r="BM299" i="1" s="1"/>
  <c r="BK299" i="1" a="1"/>
  <c r="BK299" i="1" s="1"/>
  <c r="M299" i="1" a="1"/>
  <c r="M299" i="1" s="1"/>
  <c r="L299" i="1" a="1"/>
  <c r="L299" i="1"/>
  <c r="D299" i="1" s="1" a="1"/>
  <c r="D299" i="1" s="1"/>
  <c r="B299" i="1" s="1" a="1"/>
  <c r="B299" i="1" s="1"/>
  <c r="K299" i="1" a="1"/>
  <c r="K299" i="1" s="1"/>
  <c r="A299" i="1" a="1"/>
  <c r="A299" i="1" s="1"/>
  <c r="BM298" i="1" a="1"/>
  <c r="BM298" i="1" s="1"/>
  <c r="BK298" i="1" a="1"/>
  <c r="BK298" i="1"/>
  <c r="M298" i="1" a="1"/>
  <c r="M298" i="1" s="1"/>
  <c r="L298" i="1" a="1"/>
  <c r="L298" i="1"/>
  <c r="K298" i="1" a="1"/>
  <c r="K298" i="1" s="1"/>
  <c r="D298" i="1" s="1" a="1"/>
  <c r="D298" i="1" s="1"/>
  <c r="B298" i="1" s="1" a="1"/>
  <c r="B298" i="1" s="1"/>
  <c r="A298" i="1" a="1"/>
  <c r="A298" i="1" s="1"/>
  <c r="BM297" i="1" a="1"/>
  <c r="BM297" i="1" s="1"/>
  <c r="BK297" i="1" a="1"/>
  <c r="BK297" i="1"/>
  <c r="M297" i="1" a="1"/>
  <c r="M297" i="1" s="1"/>
  <c r="L297" i="1" a="1"/>
  <c r="L297" i="1"/>
  <c r="K297" i="1" a="1"/>
  <c r="K297" i="1" s="1"/>
  <c r="D297" i="1" s="1" a="1"/>
  <c r="D297" i="1" s="1"/>
  <c r="B297" i="1" s="1" a="1"/>
  <c r="B297" i="1" s="1"/>
  <c r="A297" i="1" a="1"/>
  <c r="A297" i="1" s="1"/>
  <c r="BM296" i="1" a="1"/>
  <c r="BM296" i="1" s="1"/>
  <c r="BK296" i="1" a="1"/>
  <c r="BK296" i="1"/>
  <c r="M296" i="1" a="1"/>
  <c r="M296" i="1" s="1"/>
  <c r="L296" i="1" a="1"/>
  <c r="L296" i="1"/>
  <c r="K296" i="1" a="1"/>
  <c r="K296" i="1" s="1"/>
  <c r="D296" i="1" s="1" a="1"/>
  <c r="D296" i="1" s="1"/>
  <c r="B296" i="1" s="1" a="1"/>
  <c r="B296" i="1" s="1"/>
  <c r="BM295" i="1" a="1"/>
  <c r="BM295" i="1" s="1"/>
  <c r="BK295" i="1" a="1"/>
  <c r="BK295" i="1"/>
  <c r="M295" i="1" a="1"/>
  <c r="M295" i="1" s="1"/>
  <c r="L295" i="1" a="1"/>
  <c r="L295" i="1"/>
  <c r="K295" i="1" a="1"/>
  <c r="K295" i="1" s="1"/>
  <c r="D295" i="1" s="1" a="1"/>
  <c r="D295" i="1" s="1"/>
  <c r="B295" i="1" s="1" a="1"/>
  <c r="B295" i="1" s="1"/>
  <c r="BM294" i="1" a="1"/>
  <c r="BM294" i="1" s="1"/>
  <c r="BK294" i="1" a="1"/>
  <c r="BK294" i="1"/>
  <c r="M294" i="1" a="1"/>
  <c r="M294" i="1" s="1"/>
  <c r="L294" i="1" a="1"/>
  <c r="L294" i="1"/>
  <c r="K294" i="1" a="1"/>
  <c r="K294" i="1" s="1"/>
  <c r="D294" i="1" s="1" a="1"/>
  <c r="D294" i="1" s="1"/>
  <c r="B294" i="1" s="1" a="1"/>
  <c r="B294" i="1" s="1"/>
  <c r="BM293" i="1" a="1"/>
  <c r="BM293" i="1" s="1"/>
  <c r="BK293" i="1" a="1"/>
  <c r="BK293" i="1"/>
  <c r="M293" i="1" a="1"/>
  <c r="M293" i="1" s="1"/>
  <c r="L293" i="1" a="1"/>
  <c r="L293" i="1"/>
  <c r="K293" i="1" a="1"/>
  <c r="K293" i="1" s="1"/>
  <c r="D293" i="1" s="1" a="1"/>
  <c r="D293" i="1" s="1"/>
  <c r="B293" i="1" s="1" a="1"/>
  <c r="B293" i="1" s="1"/>
  <c r="BM292" i="1" a="1"/>
  <c r="BM292" i="1" s="1"/>
  <c r="BK292" i="1" a="1"/>
  <c r="BK292" i="1"/>
  <c r="M292" i="1" a="1"/>
  <c r="M292" i="1" s="1"/>
  <c r="L292" i="1" a="1"/>
  <c r="L292" i="1"/>
  <c r="K292" i="1" a="1"/>
  <c r="K292" i="1" s="1"/>
  <c r="D292" i="1" s="1" a="1"/>
  <c r="D292" i="1" s="1"/>
  <c r="B292" i="1" s="1" a="1"/>
  <c r="B292" i="1" s="1"/>
  <c r="BM291" i="1" a="1"/>
  <c r="BM291" i="1" s="1"/>
  <c r="BK291" i="1" a="1"/>
  <c r="BK291" i="1"/>
  <c r="M291" i="1" a="1"/>
  <c r="M291" i="1" s="1"/>
  <c r="L291" i="1" a="1"/>
  <c r="L291" i="1"/>
  <c r="K291" i="1" a="1"/>
  <c r="K291" i="1" s="1"/>
  <c r="D291" i="1" s="1" a="1"/>
  <c r="D291" i="1" s="1"/>
  <c r="B291" i="1" s="1" a="1"/>
  <c r="B291" i="1" s="1"/>
  <c r="BM290" i="1" a="1"/>
  <c r="BM290" i="1" s="1"/>
  <c r="BK290" i="1" a="1"/>
  <c r="BK290" i="1"/>
  <c r="M290" i="1" a="1"/>
  <c r="M290" i="1" s="1"/>
  <c r="L290" i="1" a="1"/>
  <c r="L290" i="1"/>
  <c r="K290" i="1" a="1"/>
  <c r="K290" i="1" s="1"/>
  <c r="D290" i="1" s="1" a="1"/>
  <c r="D290" i="1" s="1"/>
  <c r="B290" i="1" s="1" a="1"/>
  <c r="B290" i="1" s="1"/>
  <c r="BM289" i="1" a="1"/>
  <c r="BM289" i="1" s="1"/>
  <c r="BK289" i="1" a="1"/>
  <c r="BK289" i="1"/>
  <c r="M289" i="1" a="1"/>
  <c r="M289" i="1" s="1"/>
  <c r="L289" i="1" a="1"/>
  <c r="L289" i="1"/>
  <c r="K289" i="1" a="1"/>
  <c r="K289" i="1" s="1"/>
  <c r="D289" i="1" s="1" a="1"/>
  <c r="D289" i="1" s="1"/>
  <c r="B289" i="1" s="1" a="1"/>
  <c r="B289" i="1" s="1"/>
  <c r="BM288" i="1" a="1"/>
  <c r="BM288" i="1" s="1"/>
  <c r="BK288" i="1" a="1"/>
  <c r="BK288" i="1"/>
  <c r="M288" i="1" a="1"/>
  <c r="M288" i="1" s="1"/>
  <c r="L288" i="1" a="1"/>
  <c r="L288" i="1"/>
  <c r="K288" i="1" a="1"/>
  <c r="K288" i="1" s="1"/>
  <c r="D288" i="1" s="1" a="1"/>
  <c r="D288" i="1" s="1"/>
  <c r="B288" i="1" s="1" a="1"/>
  <c r="B288" i="1" s="1"/>
  <c r="BM287" i="1" a="1"/>
  <c r="BM287" i="1" s="1"/>
  <c r="BK287" i="1" a="1"/>
  <c r="BK287" i="1"/>
  <c r="M287" i="1" a="1"/>
  <c r="M287" i="1" s="1"/>
  <c r="L287" i="1" a="1"/>
  <c r="L287" i="1"/>
  <c r="K287" i="1" a="1"/>
  <c r="K287" i="1" s="1"/>
  <c r="D287" i="1" s="1" a="1"/>
  <c r="D287" i="1" s="1"/>
  <c r="B287" i="1" s="1" a="1"/>
  <c r="B287" i="1" s="1"/>
  <c r="BM286" i="1" a="1"/>
  <c r="BM286" i="1" s="1"/>
  <c r="BK286" i="1" a="1"/>
  <c r="BK286" i="1"/>
  <c r="M286" i="1" a="1"/>
  <c r="M286" i="1" s="1"/>
  <c r="L286" i="1" a="1"/>
  <c r="L286" i="1"/>
  <c r="K286" i="1" a="1"/>
  <c r="K286" i="1" s="1"/>
  <c r="D286" i="1" s="1" a="1"/>
  <c r="D286" i="1" s="1"/>
  <c r="B286" i="1" s="1" a="1"/>
  <c r="B286" i="1" s="1"/>
  <c r="BM285" i="1" a="1"/>
  <c r="BM285" i="1" s="1"/>
  <c r="BK285" i="1" a="1"/>
  <c r="BK285" i="1"/>
  <c r="M285" i="1" a="1"/>
  <c r="M285" i="1" s="1"/>
  <c r="L285" i="1" a="1"/>
  <c r="L285" i="1" s="1"/>
  <c r="K285" i="1" a="1"/>
  <c r="K285" i="1" s="1"/>
  <c r="BM284" i="1" a="1"/>
  <c r="BM284" i="1" s="1"/>
  <c r="BK284" i="1" a="1"/>
  <c r="BK284" i="1"/>
  <c r="M284" i="1" a="1"/>
  <c r="M284" i="1" s="1"/>
  <c r="L284" i="1" a="1"/>
  <c r="L284" i="1" s="1"/>
  <c r="K284" i="1" a="1"/>
  <c r="K284" i="1" s="1"/>
  <c r="D284" i="1" s="1" a="1"/>
  <c r="D284" i="1" s="1"/>
  <c r="B284" i="1" s="1" a="1"/>
  <c r="B284" i="1" s="1"/>
  <c r="BM283" i="1" a="1"/>
  <c r="BM283" i="1" s="1"/>
  <c r="BK283" i="1" a="1"/>
  <c r="BK283" i="1"/>
  <c r="M283" i="1" a="1"/>
  <c r="M283" i="1" s="1"/>
  <c r="L283" i="1" a="1"/>
  <c r="L283" i="1" s="1"/>
  <c r="K283" i="1" a="1"/>
  <c r="K283" i="1" s="1"/>
  <c r="BM282" i="1" a="1"/>
  <c r="BM282" i="1" s="1"/>
  <c r="BK282" i="1" a="1"/>
  <c r="BK282" i="1"/>
  <c r="M282" i="1" a="1"/>
  <c r="M282" i="1" s="1"/>
  <c r="L282" i="1" a="1"/>
  <c r="L282" i="1" s="1"/>
  <c r="K282" i="1" a="1"/>
  <c r="K282" i="1" s="1"/>
  <c r="D282" i="1" s="1" a="1"/>
  <c r="D282" i="1" s="1"/>
  <c r="BM281" i="1" a="1"/>
  <c r="BM281" i="1" s="1"/>
  <c r="BK281" i="1" a="1"/>
  <c r="BK281" i="1"/>
  <c r="M281" i="1" a="1"/>
  <c r="M281" i="1" s="1"/>
  <c r="L281" i="1" a="1"/>
  <c r="L281" i="1" s="1"/>
  <c r="K281" i="1" a="1"/>
  <c r="K281" i="1" s="1"/>
  <c r="D281" i="1" s="1" a="1"/>
  <c r="D281" i="1" s="1"/>
  <c r="BM280" i="1" a="1"/>
  <c r="BM280" i="1" s="1"/>
  <c r="BK280" i="1" a="1"/>
  <c r="BK280" i="1"/>
  <c r="M280" i="1" a="1"/>
  <c r="M280" i="1" s="1"/>
  <c r="L280" i="1" a="1"/>
  <c r="L280" i="1" s="1"/>
  <c r="K280" i="1" a="1"/>
  <c r="K280" i="1" s="1"/>
  <c r="D280" i="1" s="1" a="1"/>
  <c r="D280" i="1" s="1"/>
  <c r="BM279" i="1" a="1"/>
  <c r="BM279" i="1" s="1"/>
  <c r="BK279" i="1" a="1"/>
  <c r="BK279" i="1"/>
  <c r="M279" i="1" a="1"/>
  <c r="M279" i="1" s="1"/>
  <c r="L279" i="1" a="1"/>
  <c r="L279" i="1" s="1"/>
  <c r="K279" i="1" a="1"/>
  <c r="K279" i="1" s="1"/>
  <c r="D279" i="1" s="1" a="1"/>
  <c r="D279" i="1" s="1"/>
  <c r="BM278" i="1" a="1"/>
  <c r="BM278" i="1" s="1"/>
  <c r="BK278" i="1" a="1"/>
  <c r="BK278" i="1"/>
  <c r="M278" i="1" a="1"/>
  <c r="M278" i="1" s="1"/>
  <c r="L278" i="1" a="1"/>
  <c r="L278" i="1" s="1"/>
  <c r="K278" i="1" a="1"/>
  <c r="K278" i="1" s="1"/>
  <c r="BM277" i="1" a="1"/>
  <c r="BM277" i="1" s="1"/>
  <c r="BK277" i="1" a="1"/>
  <c r="BK277" i="1"/>
  <c r="M277" i="1" a="1"/>
  <c r="M277" i="1" s="1"/>
  <c r="L277" i="1" a="1"/>
  <c r="L277" i="1" s="1"/>
  <c r="K277" i="1" a="1"/>
  <c r="K277" i="1" s="1"/>
  <c r="BM276" i="1" a="1"/>
  <c r="BM276" i="1" s="1"/>
  <c r="BK276" i="1" a="1"/>
  <c r="BK276" i="1"/>
  <c r="M276" i="1" a="1"/>
  <c r="M276" i="1" s="1"/>
  <c r="L276" i="1" a="1"/>
  <c r="L276" i="1" s="1"/>
  <c r="K276" i="1" a="1"/>
  <c r="K276" i="1" s="1"/>
  <c r="BM275" i="1" a="1"/>
  <c r="BM275" i="1" s="1"/>
  <c r="BK275" i="1" a="1"/>
  <c r="BK275" i="1"/>
  <c r="M275" i="1" a="1"/>
  <c r="M275" i="1" s="1"/>
  <c r="L275" i="1" a="1"/>
  <c r="L275" i="1" s="1"/>
  <c r="K275" i="1" a="1"/>
  <c r="K275" i="1" s="1"/>
  <c r="BM274" i="1" a="1"/>
  <c r="BM274" i="1" s="1"/>
  <c r="BK274" i="1" a="1"/>
  <c r="BK274" i="1"/>
  <c r="M274" i="1" a="1"/>
  <c r="M274" i="1" s="1"/>
  <c r="L274" i="1" a="1"/>
  <c r="L274" i="1" s="1"/>
  <c r="K274" i="1" a="1"/>
  <c r="K274" i="1" s="1"/>
  <c r="BM273" i="1" a="1"/>
  <c r="BM273" i="1" s="1"/>
  <c r="BK273" i="1" a="1"/>
  <c r="BK273" i="1"/>
  <c r="M273" i="1" a="1"/>
  <c r="M273" i="1" s="1"/>
  <c r="L273" i="1" a="1"/>
  <c r="L273" i="1" s="1"/>
  <c r="K273" i="1" a="1"/>
  <c r="K273" i="1" s="1"/>
  <c r="BM272" i="1" a="1"/>
  <c r="BM272" i="1" s="1"/>
  <c r="BK272" i="1" a="1"/>
  <c r="BK272" i="1"/>
  <c r="M272" i="1" a="1"/>
  <c r="M272" i="1" s="1"/>
  <c r="L272" i="1" a="1"/>
  <c r="L272" i="1" s="1"/>
  <c r="K272" i="1" a="1"/>
  <c r="K272" i="1" s="1"/>
  <c r="BM271" i="1" a="1"/>
  <c r="BM271" i="1" s="1"/>
  <c r="BK271" i="1" a="1"/>
  <c r="BK271" i="1"/>
  <c r="M271" i="1" a="1"/>
  <c r="M271" i="1" s="1"/>
  <c r="L271" i="1" a="1"/>
  <c r="L271" i="1" s="1"/>
  <c r="K271" i="1" a="1"/>
  <c r="K271" i="1" s="1"/>
  <c r="BM270" i="1" a="1"/>
  <c r="BM270" i="1" s="1"/>
  <c r="BK270" i="1" a="1"/>
  <c r="BK270" i="1"/>
  <c r="M270" i="1" a="1"/>
  <c r="M270" i="1" s="1"/>
  <c r="L270" i="1" a="1"/>
  <c r="L270" i="1" s="1"/>
  <c r="K270" i="1" a="1"/>
  <c r="K270" i="1" s="1"/>
  <c r="BM269" i="1" a="1"/>
  <c r="BM269" i="1" s="1"/>
  <c r="BK269" i="1" a="1"/>
  <c r="BK269" i="1"/>
  <c r="M269" i="1" a="1"/>
  <c r="M269" i="1" s="1"/>
  <c r="L269" i="1" a="1"/>
  <c r="L269" i="1" s="1"/>
  <c r="K269" i="1" a="1"/>
  <c r="K269" i="1" s="1"/>
  <c r="BM268" i="1" a="1"/>
  <c r="BM268" i="1" s="1"/>
  <c r="BK268" i="1" a="1"/>
  <c r="BK268" i="1"/>
  <c r="M268" i="1" a="1"/>
  <c r="M268" i="1" s="1"/>
  <c r="L268" i="1" a="1"/>
  <c r="L268" i="1" s="1"/>
  <c r="K268" i="1" a="1"/>
  <c r="K268" i="1" s="1"/>
  <c r="BM267" i="1" a="1"/>
  <c r="BM267" i="1" s="1"/>
  <c r="BK267" i="1" a="1"/>
  <c r="BK267" i="1"/>
  <c r="M267" i="1" a="1"/>
  <c r="M267" i="1" s="1"/>
  <c r="L267" i="1" a="1"/>
  <c r="L267" i="1" s="1"/>
  <c r="K267" i="1" a="1"/>
  <c r="K267" i="1" s="1"/>
  <c r="BM266" i="1" a="1"/>
  <c r="BM266" i="1" s="1"/>
  <c r="BK266" i="1" a="1"/>
  <c r="BK266" i="1"/>
  <c r="M266" i="1" a="1"/>
  <c r="M266" i="1" s="1"/>
  <c r="L266" i="1" a="1"/>
  <c r="L266" i="1" s="1"/>
  <c r="K266" i="1" a="1"/>
  <c r="K266" i="1" s="1"/>
  <c r="BM265" i="1" a="1"/>
  <c r="BM265" i="1" s="1"/>
  <c r="BK265" i="1" a="1"/>
  <c r="BK265" i="1" s="1"/>
  <c r="M265" i="1" a="1"/>
  <c r="M265" i="1" s="1"/>
  <c r="L265" i="1" a="1"/>
  <c r="L265" i="1"/>
  <c r="K265" i="1" a="1"/>
  <c r="K265" i="1" s="1"/>
  <c r="D265" i="1" a="1"/>
  <c r="D265" i="1" s="1"/>
  <c r="BM264" i="1" a="1"/>
  <c r="BM264" i="1" s="1"/>
  <c r="BK264" i="1" a="1"/>
  <c r="BK264" i="1" s="1"/>
  <c r="M264" i="1" a="1"/>
  <c r="M264" i="1" s="1"/>
  <c r="L264" i="1" a="1"/>
  <c r="L264" i="1"/>
  <c r="K264" i="1" a="1"/>
  <c r="K264" i="1" s="1"/>
  <c r="D264" i="1" a="1"/>
  <c r="D264" i="1" s="1"/>
  <c r="BM263" i="1" a="1"/>
  <c r="BM263" i="1"/>
  <c r="BK263" i="1" a="1"/>
  <c r="BK263" i="1"/>
  <c r="M263" i="1" a="1"/>
  <c r="M263" i="1"/>
  <c r="L263" i="1" a="1"/>
  <c r="L263" i="1"/>
  <c r="K263" i="1" a="1"/>
  <c r="K263" i="1"/>
  <c r="D263" i="1" s="1" a="1"/>
  <c r="D263" i="1" s="1"/>
  <c r="BM262" i="1" a="1"/>
  <c r="BM262" i="1"/>
  <c r="BK262" i="1" a="1"/>
  <c r="BK262" i="1"/>
  <c r="M262" i="1" a="1"/>
  <c r="M262" i="1"/>
  <c r="L262" i="1" a="1"/>
  <c r="L262" i="1"/>
  <c r="K262" i="1" a="1"/>
  <c r="K262" i="1"/>
  <c r="D262" i="1" s="1" a="1"/>
  <c r="D262" i="1" s="1"/>
  <c r="BM261" i="1" a="1"/>
  <c r="BM261" i="1"/>
  <c r="BK261" i="1" a="1"/>
  <c r="BK261" i="1"/>
  <c r="M261" i="1" a="1"/>
  <c r="M261" i="1"/>
  <c r="L261" i="1" a="1"/>
  <c r="L261" i="1"/>
  <c r="K261" i="1" a="1"/>
  <c r="K261" i="1"/>
  <c r="D261" i="1" s="1" a="1"/>
  <c r="D261" i="1" s="1"/>
  <c r="BM260" i="1" a="1"/>
  <c r="BM260" i="1"/>
  <c r="BK260" i="1" a="1"/>
  <c r="BK260" i="1"/>
  <c r="M260" i="1" a="1"/>
  <c r="M260" i="1"/>
  <c r="L260" i="1" a="1"/>
  <c r="L260" i="1"/>
  <c r="K260" i="1" a="1"/>
  <c r="K260" i="1"/>
  <c r="D260" i="1" s="1" a="1"/>
  <c r="D260" i="1" s="1"/>
  <c r="BM259" i="1" a="1"/>
  <c r="BM259" i="1"/>
  <c r="BK259" i="1" a="1"/>
  <c r="BK259" i="1"/>
  <c r="M259" i="1" a="1"/>
  <c r="M259" i="1"/>
  <c r="L259" i="1" a="1"/>
  <c r="L259" i="1"/>
  <c r="K259" i="1" a="1"/>
  <c r="K259" i="1"/>
  <c r="D259" i="1" s="1" a="1"/>
  <c r="D259" i="1" s="1"/>
  <c r="BM258" i="1" a="1"/>
  <c r="BM258" i="1"/>
  <c r="BK258" i="1" a="1"/>
  <c r="BK258" i="1"/>
  <c r="M258" i="1" a="1"/>
  <c r="M258" i="1"/>
  <c r="L258" i="1" a="1"/>
  <c r="L258" i="1"/>
  <c r="K258" i="1" a="1"/>
  <c r="K258" i="1"/>
  <c r="D258" i="1" s="1" a="1"/>
  <c r="D258" i="1" s="1"/>
  <c r="BM257" i="1" a="1"/>
  <c r="BM257" i="1"/>
  <c r="BK257" i="1" a="1"/>
  <c r="BK257" i="1"/>
  <c r="M257" i="1" a="1"/>
  <c r="M257" i="1"/>
  <c r="L257" i="1" a="1"/>
  <c r="L257" i="1"/>
  <c r="K257" i="1" a="1"/>
  <c r="K257" i="1"/>
  <c r="D257" i="1" s="1" a="1"/>
  <c r="D257" i="1" s="1"/>
  <c r="BM256" i="1" a="1"/>
  <c r="BM256" i="1"/>
  <c r="BK256" i="1" a="1"/>
  <c r="BK256" i="1"/>
  <c r="M256" i="1" a="1"/>
  <c r="M256" i="1"/>
  <c r="L256" i="1" a="1"/>
  <c r="L256" i="1"/>
  <c r="K256" i="1" a="1"/>
  <c r="K256" i="1"/>
  <c r="D256" i="1" s="1" a="1"/>
  <c r="D256" i="1" s="1"/>
  <c r="BM255" i="1" a="1"/>
  <c r="BM255" i="1"/>
  <c r="BK255" i="1" a="1"/>
  <c r="BK255" i="1"/>
  <c r="M255" i="1" a="1"/>
  <c r="M255" i="1"/>
  <c r="L255" i="1" a="1"/>
  <c r="L255" i="1"/>
  <c r="K255" i="1" a="1"/>
  <c r="K255" i="1"/>
  <c r="D255" i="1" s="1" a="1"/>
  <c r="D255" i="1" s="1"/>
  <c r="BM254" i="1" a="1"/>
  <c r="BM254" i="1"/>
  <c r="BK254" i="1" a="1"/>
  <c r="BK254" i="1"/>
  <c r="M254" i="1" a="1"/>
  <c r="M254" i="1"/>
  <c r="L254" i="1" a="1"/>
  <c r="L254" i="1"/>
  <c r="K254" i="1" a="1"/>
  <c r="K254" i="1"/>
  <c r="D254" i="1" s="1" a="1"/>
  <c r="D254" i="1" s="1"/>
  <c r="BM253" i="1" a="1"/>
  <c r="BM253" i="1"/>
  <c r="BK253" i="1" a="1"/>
  <c r="BK253" i="1"/>
  <c r="M253" i="1" a="1"/>
  <c r="M253" i="1"/>
  <c r="L253" i="1" a="1"/>
  <c r="L253" i="1"/>
  <c r="K253" i="1" a="1"/>
  <c r="K253" i="1"/>
  <c r="D253" i="1" s="1" a="1"/>
  <c r="D253" i="1" s="1"/>
  <c r="BM252" i="1" a="1"/>
  <c r="BM252" i="1"/>
  <c r="BK252" i="1" a="1"/>
  <c r="BK252" i="1"/>
  <c r="M252" i="1" a="1"/>
  <c r="M252" i="1"/>
  <c r="L252" i="1" a="1"/>
  <c r="L252" i="1"/>
  <c r="K252" i="1" a="1"/>
  <c r="K252" i="1"/>
  <c r="D252" i="1" s="1" a="1"/>
  <c r="D252" i="1" s="1"/>
  <c r="BM251" i="1" a="1"/>
  <c r="BM251" i="1"/>
  <c r="BK251" i="1" a="1"/>
  <c r="BK251" i="1"/>
  <c r="M251" i="1" a="1"/>
  <c r="M251" i="1"/>
  <c r="L251" i="1" a="1"/>
  <c r="L251" i="1"/>
  <c r="K251" i="1" a="1"/>
  <c r="K251" i="1"/>
  <c r="D251" i="1" s="1" a="1"/>
  <c r="D251" i="1" s="1"/>
  <c r="BM250" i="1" a="1"/>
  <c r="BM250" i="1"/>
  <c r="BK250" i="1" a="1"/>
  <c r="BK250" i="1"/>
  <c r="M250" i="1" a="1"/>
  <c r="M250" i="1"/>
  <c r="L250" i="1" a="1"/>
  <c r="L250" i="1"/>
  <c r="K250" i="1" a="1"/>
  <c r="K250" i="1"/>
  <c r="D250" i="1" s="1" a="1"/>
  <c r="D250" i="1" s="1"/>
  <c r="BM249" i="1" a="1"/>
  <c r="BM249" i="1"/>
  <c r="BK249" i="1" a="1"/>
  <c r="BK249" i="1"/>
  <c r="M249" i="1" a="1"/>
  <c r="M249" i="1"/>
  <c r="L249" i="1" a="1"/>
  <c r="L249" i="1"/>
  <c r="K249" i="1" a="1"/>
  <c r="K249" i="1"/>
  <c r="D249" i="1" s="1" a="1"/>
  <c r="D249" i="1" s="1"/>
  <c r="BM248" i="1" a="1"/>
  <c r="BM248" i="1"/>
  <c r="BK248" i="1" a="1"/>
  <c r="BK248" i="1"/>
  <c r="M248" i="1" a="1"/>
  <c r="M248" i="1"/>
  <c r="L248" i="1" a="1"/>
  <c r="L248" i="1"/>
  <c r="K248" i="1" a="1"/>
  <c r="K248" i="1"/>
  <c r="D248" i="1" s="1" a="1"/>
  <c r="D248" i="1" s="1"/>
  <c r="BM247" i="1" a="1"/>
  <c r="BM247" i="1"/>
  <c r="BK247" i="1" a="1"/>
  <c r="BK247" i="1"/>
  <c r="M247" i="1" a="1"/>
  <c r="M247" i="1"/>
  <c r="L247" i="1" a="1"/>
  <c r="L247" i="1"/>
  <c r="K247" i="1" a="1"/>
  <c r="K247" i="1"/>
  <c r="D247" i="1" s="1" a="1"/>
  <c r="D247" i="1" s="1"/>
  <c r="BM246" i="1" a="1"/>
  <c r="BM246" i="1"/>
  <c r="BK246" i="1" a="1"/>
  <c r="BK246" i="1"/>
  <c r="M246" i="1" a="1"/>
  <c r="M246" i="1"/>
  <c r="L246" i="1" a="1"/>
  <c r="L246" i="1"/>
  <c r="K246" i="1" a="1"/>
  <c r="K246" i="1"/>
  <c r="D246" i="1" s="1" a="1"/>
  <c r="D246" i="1" s="1"/>
  <c r="BM245" i="1" a="1"/>
  <c r="BM245" i="1"/>
  <c r="BK245" i="1" a="1"/>
  <c r="BK245" i="1"/>
  <c r="M245" i="1" a="1"/>
  <c r="M245" i="1"/>
  <c r="L245" i="1" a="1"/>
  <c r="L245" i="1"/>
  <c r="K245" i="1" a="1"/>
  <c r="K245" i="1"/>
  <c r="D245" i="1" s="1" a="1"/>
  <c r="D245" i="1" s="1"/>
  <c r="BM244" i="1" a="1"/>
  <c r="BM244" i="1"/>
  <c r="BK244" i="1" a="1"/>
  <c r="BK244" i="1"/>
  <c r="M244" i="1" a="1"/>
  <c r="M244" i="1"/>
  <c r="L244" i="1" a="1"/>
  <c r="L244" i="1"/>
  <c r="K244" i="1" a="1"/>
  <c r="K244" i="1"/>
  <c r="D244" i="1" s="1" a="1"/>
  <c r="D244" i="1" s="1"/>
  <c r="BM243" i="1" a="1"/>
  <c r="BM243" i="1"/>
  <c r="BK243" i="1" a="1"/>
  <c r="BK243" i="1"/>
  <c r="M243" i="1" a="1"/>
  <c r="M243" i="1"/>
  <c r="L243" i="1" a="1"/>
  <c r="L243" i="1"/>
  <c r="K243" i="1" a="1"/>
  <c r="K243" i="1"/>
  <c r="D243" i="1" s="1" a="1"/>
  <c r="D243" i="1" s="1"/>
  <c r="BM242" i="1" a="1"/>
  <c r="BM242" i="1"/>
  <c r="BK242" i="1" a="1"/>
  <c r="BK242" i="1"/>
  <c r="M242" i="1" a="1"/>
  <c r="M242" i="1"/>
  <c r="L242" i="1" a="1"/>
  <c r="L242" i="1"/>
  <c r="K242" i="1" a="1"/>
  <c r="K242" i="1"/>
  <c r="D242" i="1" s="1" a="1"/>
  <c r="D242" i="1" s="1"/>
  <c r="BM241" i="1" a="1"/>
  <c r="BM241" i="1"/>
  <c r="BK241" i="1" a="1"/>
  <c r="BK241" i="1"/>
  <c r="M241" i="1" a="1"/>
  <c r="M241" i="1"/>
  <c r="L241" i="1" a="1"/>
  <c r="L241" i="1"/>
  <c r="K241" i="1" a="1"/>
  <c r="K241" i="1"/>
  <c r="D241" i="1" s="1" a="1"/>
  <c r="D241" i="1" s="1"/>
  <c r="BM240" i="1" a="1"/>
  <c r="BM240" i="1"/>
  <c r="BK240" i="1" a="1"/>
  <c r="BK240" i="1"/>
  <c r="M240" i="1" a="1"/>
  <c r="M240" i="1"/>
  <c r="L240" i="1" a="1"/>
  <c r="L240" i="1"/>
  <c r="K240" i="1" a="1"/>
  <c r="K240" i="1"/>
  <c r="D240" i="1" s="1" a="1"/>
  <c r="D240" i="1" s="1"/>
  <c r="BM239" i="1" a="1"/>
  <c r="BM239" i="1"/>
  <c r="BK239" i="1" a="1"/>
  <c r="BK239" i="1"/>
  <c r="M239" i="1" a="1"/>
  <c r="M239" i="1"/>
  <c r="L239" i="1" a="1"/>
  <c r="L239" i="1"/>
  <c r="D239" i="1" s="1" a="1"/>
  <c r="D239" i="1" s="1"/>
  <c r="K239" i="1" a="1"/>
  <c r="K239" i="1"/>
  <c r="BM238" i="1" a="1"/>
  <c r="BM238" i="1"/>
  <c r="BK238" i="1" a="1"/>
  <c r="BK238" i="1"/>
  <c r="M238" i="1" a="1"/>
  <c r="M238" i="1" s="1"/>
  <c r="L238" i="1" a="1"/>
  <c r="L238" i="1"/>
  <c r="K238" i="1" a="1"/>
  <c r="K238" i="1" s="1"/>
  <c r="D238" i="1" s="1" a="1"/>
  <c r="D238" i="1" s="1"/>
  <c r="BM237" i="1" a="1"/>
  <c r="BM237" i="1" s="1"/>
  <c r="BK237" i="1" a="1"/>
  <c r="BK237" i="1"/>
  <c r="M237" i="1" a="1"/>
  <c r="M237" i="1" s="1"/>
  <c r="L237" i="1" a="1"/>
  <c r="L237" i="1"/>
  <c r="K237" i="1" a="1"/>
  <c r="K237" i="1" s="1"/>
  <c r="BM236" i="1" a="1"/>
  <c r="BM236" i="1" s="1"/>
  <c r="BK236" i="1" a="1"/>
  <c r="BK236" i="1"/>
  <c r="M236" i="1" a="1"/>
  <c r="M236" i="1" s="1"/>
  <c r="L236" i="1" a="1"/>
  <c r="L236" i="1"/>
  <c r="K236" i="1" a="1"/>
  <c r="K236" i="1" s="1"/>
  <c r="D236" i="1" s="1" a="1"/>
  <c r="D236" i="1" s="1"/>
  <c r="BM235" i="1" a="1"/>
  <c r="BM235" i="1" s="1"/>
  <c r="BK235" i="1" a="1"/>
  <c r="BK235" i="1"/>
  <c r="M235" i="1" a="1"/>
  <c r="M235" i="1" s="1"/>
  <c r="L235" i="1" a="1"/>
  <c r="L235" i="1"/>
  <c r="K235" i="1" a="1"/>
  <c r="K235" i="1" s="1"/>
  <c r="BM234" i="1" a="1"/>
  <c r="BM234" i="1" s="1"/>
  <c r="BK234" i="1" a="1"/>
  <c r="BK234" i="1"/>
  <c r="M234" i="1" a="1"/>
  <c r="M234" i="1" s="1"/>
  <c r="L234" i="1" a="1"/>
  <c r="L234" i="1"/>
  <c r="K234" i="1" a="1"/>
  <c r="K234" i="1" s="1"/>
  <c r="D234" i="1" s="1" a="1"/>
  <c r="D234" i="1" s="1"/>
  <c r="BM233" i="1" a="1"/>
  <c r="BM233" i="1" s="1"/>
  <c r="BK233" i="1" a="1"/>
  <c r="BK233" i="1"/>
  <c r="M233" i="1" a="1"/>
  <c r="M233" i="1" s="1"/>
  <c r="L233" i="1" a="1"/>
  <c r="L233" i="1"/>
  <c r="K233" i="1" a="1"/>
  <c r="K233" i="1" s="1"/>
  <c r="BM232" i="1" a="1"/>
  <c r="BM232" i="1" s="1"/>
  <c r="BK232" i="1" a="1"/>
  <c r="BK232" i="1"/>
  <c r="M232" i="1" a="1"/>
  <c r="M232" i="1" s="1"/>
  <c r="L232" i="1" a="1"/>
  <c r="L232" i="1"/>
  <c r="K232" i="1" a="1"/>
  <c r="K232" i="1" s="1"/>
  <c r="D232" i="1" s="1" a="1"/>
  <c r="D232" i="1" s="1"/>
  <c r="BM231" i="1" a="1"/>
  <c r="BM231" i="1" s="1"/>
  <c r="BK231" i="1" a="1"/>
  <c r="BK231" i="1"/>
  <c r="M231" i="1" a="1"/>
  <c r="M231" i="1" s="1"/>
  <c r="L231" i="1" a="1"/>
  <c r="L231" i="1"/>
  <c r="K231" i="1" a="1"/>
  <c r="K231" i="1" s="1"/>
  <c r="BM230" i="1" a="1"/>
  <c r="BM230" i="1" s="1"/>
  <c r="BK230" i="1" a="1"/>
  <c r="BK230" i="1"/>
  <c r="M230" i="1" a="1"/>
  <c r="M230" i="1" s="1"/>
  <c r="L230" i="1" a="1"/>
  <c r="L230" i="1"/>
  <c r="K230" i="1" a="1"/>
  <c r="K230" i="1" s="1"/>
  <c r="D230" i="1" s="1" a="1"/>
  <c r="D230" i="1" s="1"/>
  <c r="BM229" i="1" a="1"/>
  <c r="BM229" i="1" s="1"/>
  <c r="BK229" i="1" a="1"/>
  <c r="BK229" i="1"/>
  <c r="M229" i="1" a="1"/>
  <c r="M229" i="1" s="1"/>
  <c r="L229" i="1" a="1"/>
  <c r="L229" i="1"/>
  <c r="K229" i="1" a="1"/>
  <c r="K229" i="1" s="1"/>
  <c r="BM228" i="1" a="1"/>
  <c r="BM228" i="1" s="1"/>
  <c r="BK228" i="1" a="1"/>
  <c r="BK228" i="1"/>
  <c r="M228" i="1" a="1"/>
  <c r="M228" i="1" s="1"/>
  <c r="L228" i="1" a="1"/>
  <c r="L228" i="1"/>
  <c r="K228" i="1" a="1"/>
  <c r="K228" i="1" s="1"/>
  <c r="D228" i="1" s="1" a="1"/>
  <c r="D228" i="1" s="1"/>
  <c r="BM227" i="1" a="1"/>
  <c r="BM227" i="1" s="1"/>
  <c r="BK227" i="1" a="1"/>
  <c r="BK227" i="1"/>
  <c r="M227" i="1" a="1"/>
  <c r="M227" i="1" s="1"/>
  <c r="L227" i="1" a="1"/>
  <c r="L227" i="1"/>
  <c r="K227" i="1" a="1"/>
  <c r="K227" i="1" s="1"/>
  <c r="BM226" i="1" a="1"/>
  <c r="BM226" i="1" s="1"/>
  <c r="BK226" i="1" a="1"/>
  <c r="BK226" i="1"/>
  <c r="M226" i="1" a="1"/>
  <c r="M226" i="1" s="1"/>
  <c r="L226" i="1" a="1"/>
  <c r="L226" i="1"/>
  <c r="K226" i="1" a="1"/>
  <c r="K226" i="1" s="1"/>
  <c r="D226" i="1" s="1" a="1"/>
  <c r="D226" i="1" s="1"/>
  <c r="BM225" i="1" a="1"/>
  <c r="BM225" i="1" s="1"/>
  <c r="BK225" i="1" a="1"/>
  <c r="BK225" i="1"/>
  <c r="M225" i="1" a="1"/>
  <c r="M225" i="1" s="1"/>
  <c r="L225" i="1" a="1"/>
  <c r="L225" i="1"/>
  <c r="K225" i="1" a="1"/>
  <c r="K225" i="1" s="1"/>
  <c r="BM224" i="1" a="1"/>
  <c r="BM224" i="1" s="1"/>
  <c r="BK224" i="1" a="1"/>
  <c r="BK224" i="1"/>
  <c r="M224" i="1" a="1"/>
  <c r="M224" i="1" s="1"/>
  <c r="L224" i="1" a="1"/>
  <c r="L224" i="1"/>
  <c r="K224" i="1" a="1"/>
  <c r="K224" i="1" s="1"/>
  <c r="D224" i="1" s="1" a="1"/>
  <c r="D224" i="1" s="1"/>
  <c r="BM223" i="1" a="1"/>
  <c r="BM223" i="1" s="1"/>
  <c r="BK223" i="1" a="1"/>
  <c r="BK223" i="1"/>
  <c r="M223" i="1" a="1"/>
  <c r="M223" i="1" s="1"/>
  <c r="L223" i="1" a="1"/>
  <c r="L223" i="1"/>
  <c r="K223" i="1" a="1"/>
  <c r="K223" i="1" s="1"/>
  <c r="BM222" i="1" a="1"/>
  <c r="BM222" i="1" s="1"/>
  <c r="BK222" i="1" a="1"/>
  <c r="BK222" i="1"/>
  <c r="M222" i="1" a="1"/>
  <c r="M222" i="1" s="1"/>
  <c r="L222" i="1" a="1"/>
  <c r="L222" i="1"/>
  <c r="K222" i="1" a="1"/>
  <c r="K222" i="1" s="1"/>
  <c r="D222" i="1" s="1" a="1"/>
  <c r="D222" i="1" s="1"/>
  <c r="BM221" i="1" a="1"/>
  <c r="BM221" i="1" s="1"/>
  <c r="BK221" i="1" a="1"/>
  <c r="BK221" i="1"/>
  <c r="M221" i="1" a="1"/>
  <c r="M221" i="1" s="1"/>
  <c r="L221" i="1" a="1"/>
  <c r="L221" i="1"/>
  <c r="K221" i="1" a="1"/>
  <c r="K221" i="1" s="1"/>
  <c r="BM220" i="1" a="1"/>
  <c r="BM220" i="1" s="1"/>
  <c r="BK220" i="1" a="1"/>
  <c r="BK220" i="1"/>
  <c r="M220" i="1" a="1"/>
  <c r="M220" i="1" s="1"/>
  <c r="L220" i="1" a="1"/>
  <c r="L220" i="1"/>
  <c r="K220" i="1" a="1"/>
  <c r="K220" i="1" s="1"/>
  <c r="D220" i="1" s="1" a="1"/>
  <c r="D220" i="1" s="1"/>
  <c r="BM219" i="1" a="1"/>
  <c r="BM219" i="1" s="1"/>
  <c r="BK219" i="1" a="1"/>
  <c r="BK219" i="1"/>
  <c r="M219" i="1" a="1"/>
  <c r="M219" i="1" s="1"/>
  <c r="L219" i="1" a="1"/>
  <c r="L219" i="1"/>
  <c r="K219" i="1" a="1"/>
  <c r="K219" i="1" s="1"/>
  <c r="BM218" i="1" a="1"/>
  <c r="BM218" i="1" s="1"/>
  <c r="BK218" i="1" a="1"/>
  <c r="BK218" i="1"/>
  <c r="M218" i="1" a="1"/>
  <c r="M218" i="1" s="1"/>
  <c r="L218" i="1" a="1"/>
  <c r="L218" i="1"/>
  <c r="K218" i="1" a="1"/>
  <c r="K218" i="1" s="1"/>
  <c r="D218" i="1" s="1" a="1"/>
  <c r="D218" i="1" s="1"/>
  <c r="BM217" i="1" a="1"/>
  <c r="BM217" i="1" s="1"/>
  <c r="BK217" i="1" a="1"/>
  <c r="BK217" i="1"/>
  <c r="M217" i="1" a="1"/>
  <c r="M217" i="1" s="1"/>
  <c r="L217" i="1" a="1"/>
  <c r="L217" i="1"/>
  <c r="K217" i="1" a="1"/>
  <c r="K217" i="1" s="1"/>
  <c r="BM216" i="1" a="1"/>
  <c r="BM216" i="1" s="1"/>
  <c r="BK216" i="1" a="1"/>
  <c r="BK216" i="1"/>
  <c r="M216" i="1" a="1"/>
  <c r="M216" i="1" s="1"/>
  <c r="L216" i="1" a="1"/>
  <c r="L216" i="1"/>
  <c r="K216" i="1" a="1"/>
  <c r="K216" i="1" s="1"/>
  <c r="D216" i="1" s="1" a="1"/>
  <c r="D216" i="1" s="1"/>
  <c r="BM215" i="1" a="1"/>
  <c r="BM215" i="1" s="1"/>
  <c r="BK215" i="1" a="1"/>
  <c r="BK215" i="1" s="1"/>
  <c r="M215" i="1" a="1"/>
  <c r="M215" i="1" s="1"/>
  <c r="L215" i="1" a="1"/>
  <c r="L215" i="1"/>
  <c r="D215" i="1" s="1" a="1"/>
  <c r="D215" i="1" s="1"/>
  <c r="K215" i="1" a="1"/>
  <c r="K215" i="1" s="1"/>
  <c r="BM214" i="1" a="1"/>
  <c r="BM214" i="1" s="1"/>
  <c r="BK214" i="1" a="1"/>
  <c r="BK214" i="1"/>
  <c r="M214" i="1" a="1"/>
  <c r="M214" i="1" s="1"/>
  <c r="L214" i="1" a="1"/>
  <c r="L214" i="1" s="1"/>
  <c r="K214" i="1" a="1"/>
  <c r="K214" i="1" s="1"/>
  <c r="D214" i="1" s="1" a="1"/>
  <c r="D214" i="1" s="1"/>
  <c r="BM213" i="1" a="1"/>
  <c r="BM213" i="1" s="1"/>
  <c r="BK213" i="1" a="1"/>
  <c r="BK213" i="1" s="1"/>
  <c r="M213" i="1" a="1"/>
  <c r="M213" i="1" s="1"/>
  <c r="L213" i="1" a="1"/>
  <c r="L213" i="1"/>
  <c r="D213" i="1" s="1" a="1"/>
  <c r="D213" i="1" s="1"/>
  <c r="K213" i="1" a="1"/>
  <c r="K213" i="1" s="1"/>
  <c r="BM212" i="1" a="1"/>
  <c r="BM212" i="1" s="1"/>
  <c r="BK212" i="1" a="1"/>
  <c r="BK212" i="1"/>
  <c r="M212" i="1" a="1"/>
  <c r="M212" i="1" s="1"/>
  <c r="L212" i="1" a="1"/>
  <c r="L212" i="1" s="1"/>
  <c r="K212" i="1" a="1"/>
  <c r="K212" i="1" s="1"/>
  <c r="D212" i="1" s="1" a="1"/>
  <c r="D212" i="1" s="1"/>
  <c r="BM211" i="1" a="1"/>
  <c r="BM211" i="1" s="1"/>
  <c r="BK211" i="1" a="1"/>
  <c r="BK211" i="1" s="1"/>
  <c r="M211" i="1" a="1"/>
  <c r="M211" i="1" s="1"/>
  <c r="L211" i="1" a="1"/>
  <c r="L211" i="1"/>
  <c r="D211" i="1" s="1" a="1"/>
  <c r="D211" i="1" s="1"/>
  <c r="K211" i="1" a="1"/>
  <c r="K211" i="1" s="1"/>
  <c r="BM210" i="1" a="1"/>
  <c r="BM210" i="1" s="1"/>
  <c r="BK210" i="1" a="1"/>
  <c r="BK210" i="1"/>
  <c r="M210" i="1" a="1"/>
  <c r="M210" i="1" s="1"/>
  <c r="L210" i="1" a="1"/>
  <c r="L210" i="1" s="1"/>
  <c r="K210" i="1" a="1"/>
  <c r="K210" i="1" s="1"/>
  <c r="D210" i="1" s="1" a="1"/>
  <c r="D210" i="1" s="1"/>
  <c r="BM209" i="1" a="1"/>
  <c r="BM209" i="1" s="1"/>
  <c r="BK209" i="1" a="1"/>
  <c r="BK209" i="1" s="1"/>
  <c r="M209" i="1" a="1"/>
  <c r="M209" i="1" s="1"/>
  <c r="L209" i="1" a="1"/>
  <c r="L209" i="1"/>
  <c r="K209" i="1" a="1"/>
  <c r="K209" i="1" s="1"/>
  <c r="D209" i="1" a="1"/>
  <c r="D209" i="1" s="1"/>
  <c r="BM208" i="1" a="1"/>
  <c r="BM208" i="1" s="1"/>
  <c r="BK208" i="1" a="1"/>
  <c r="BK208" i="1" s="1"/>
  <c r="M208" i="1" a="1"/>
  <c r="M208" i="1" s="1"/>
  <c r="L208" i="1" a="1"/>
  <c r="L208" i="1"/>
  <c r="K208" i="1" a="1"/>
  <c r="K208" i="1" s="1"/>
  <c r="D208" i="1" a="1"/>
  <c r="D208" i="1" s="1"/>
  <c r="BM207" i="1" a="1"/>
  <c r="BM207" i="1" s="1"/>
  <c r="BK207" i="1" a="1"/>
  <c r="BK207" i="1" s="1"/>
  <c r="M207" i="1" a="1"/>
  <c r="M207" i="1" s="1"/>
  <c r="L207" i="1" a="1"/>
  <c r="L207" i="1"/>
  <c r="K207" i="1" a="1"/>
  <c r="K207" i="1" s="1"/>
  <c r="D207" i="1" a="1"/>
  <c r="D207" i="1" s="1"/>
  <c r="BM206" i="1" a="1"/>
  <c r="BM206" i="1" s="1"/>
  <c r="BK206" i="1" a="1"/>
  <c r="BK206" i="1" s="1"/>
  <c r="M206" i="1" a="1"/>
  <c r="M206" i="1" s="1"/>
  <c r="L206" i="1" a="1"/>
  <c r="L206" i="1"/>
  <c r="K206" i="1" a="1"/>
  <c r="K206" i="1" s="1"/>
  <c r="D206" i="1" a="1"/>
  <c r="D206" i="1" s="1"/>
  <c r="BM205" i="1" a="1"/>
  <c r="BM205" i="1" s="1"/>
  <c r="BK205" i="1" a="1"/>
  <c r="BK205" i="1" s="1"/>
  <c r="M205" i="1" a="1"/>
  <c r="M205" i="1" s="1"/>
  <c r="L205" i="1" a="1"/>
  <c r="L205" i="1"/>
  <c r="K205" i="1" a="1"/>
  <c r="K205" i="1" s="1"/>
  <c r="D205" i="1" a="1"/>
  <c r="D205" i="1" s="1"/>
  <c r="BM204" i="1" a="1"/>
  <c r="BM204" i="1" s="1"/>
  <c r="BK204" i="1" a="1"/>
  <c r="BK204" i="1" s="1"/>
  <c r="M204" i="1" a="1"/>
  <c r="M204" i="1" s="1"/>
  <c r="L204" i="1" a="1"/>
  <c r="L204" i="1"/>
  <c r="K204" i="1" a="1"/>
  <c r="K204" i="1" s="1"/>
  <c r="D204" i="1" a="1"/>
  <c r="D204" i="1" s="1"/>
  <c r="BM203" i="1" a="1"/>
  <c r="BM203" i="1" s="1"/>
  <c r="BK203" i="1" a="1"/>
  <c r="BK203" i="1" s="1"/>
  <c r="M203" i="1" a="1"/>
  <c r="M203" i="1" s="1"/>
  <c r="L203" i="1" a="1"/>
  <c r="L203" i="1"/>
  <c r="K203" i="1" a="1"/>
  <c r="K203" i="1" s="1"/>
  <c r="D203" i="1" a="1"/>
  <c r="D203" i="1" s="1"/>
  <c r="BM202" i="1" a="1"/>
  <c r="BM202" i="1" s="1"/>
  <c r="BK202" i="1" a="1"/>
  <c r="BK202" i="1" s="1"/>
  <c r="M202" i="1" a="1"/>
  <c r="M202" i="1" s="1"/>
  <c r="L202" i="1" a="1"/>
  <c r="L202" i="1"/>
  <c r="K202" i="1" a="1"/>
  <c r="K202" i="1" s="1"/>
  <c r="D202" i="1" a="1"/>
  <c r="D202" i="1" s="1"/>
  <c r="BM201" i="1" a="1"/>
  <c r="BM201" i="1" s="1"/>
  <c r="BK201" i="1" a="1"/>
  <c r="BK201" i="1" s="1"/>
  <c r="M201" i="1" a="1"/>
  <c r="M201" i="1" s="1"/>
  <c r="L201" i="1" a="1"/>
  <c r="L201" i="1"/>
  <c r="K201" i="1" a="1"/>
  <c r="K201" i="1" s="1"/>
  <c r="D201" i="1" a="1"/>
  <c r="D201" i="1" s="1"/>
  <c r="BM200" i="1" a="1"/>
  <c r="BM200" i="1" s="1"/>
  <c r="BK200" i="1" a="1"/>
  <c r="BK200" i="1" s="1"/>
  <c r="M200" i="1" a="1"/>
  <c r="M200" i="1" s="1"/>
  <c r="L200" i="1" a="1"/>
  <c r="L200" i="1"/>
  <c r="K200" i="1" a="1"/>
  <c r="K200" i="1" s="1"/>
  <c r="D200" i="1" a="1"/>
  <c r="D200" i="1" s="1"/>
  <c r="BM199" i="1" a="1"/>
  <c r="BM199" i="1" s="1"/>
  <c r="BK199" i="1" a="1"/>
  <c r="BK199" i="1" s="1"/>
  <c r="M199" i="1" a="1"/>
  <c r="M199" i="1" s="1"/>
  <c r="L199" i="1" a="1"/>
  <c r="L199" i="1"/>
  <c r="K199" i="1" a="1"/>
  <c r="K199" i="1" s="1"/>
  <c r="D199" i="1" a="1"/>
  <c r="D199" i="1" s="1"/>
  <c r="BM198" i="1" a="1"/>
  <c r="BM198" i="1" s="1"/>
  <c r="BK198" i="1" a="1"/>
  <c r="BK198" i="1" s="1"/>
  <c r="M198" i="1" a="1"/>
  <c r="M198" i="1" s="1"/>
  <c r="L198" i="1" a="1"/>
  <c r="L198" i="1" s="1"/>
  <c r="D198" i="1" s="1" a="1"/>
  <c r="D198" i="1" s="1"/>
  <c r="K198" i="1" a="1"/>
  <c r="K198" i="1" s="1"/>
  <c r="BM197" i="1" a="1"/>
  <c r="BM197" i="1" s="1"/>
  <c r="BK197" i="1" a="1"/>
  <c r="BK197" i="1" s="1"/>
  <c r="M197" i="1" a="1"/>
  <c r="M197" i="1" s="1"/>
  <c r="L197" i="1" a="1"/>
  <c r="L197" i="1" s="1"/>
  <c r="D197" i="1" s="1" a="1"/>
  <c r="D197" i="1" s="1"/>
  <c r="K197" i="1" a="1"/>
  <c r="K197" i="1" s="1"/>
  <c r="BM196" i="1" a="1"/>
  <c r="BM196" i="1" s="1"/>
  <c r="BK196" i="1" a="1"/>
  <c r="BK196" i="1" s="1"/>
  <c r="M196" i="1" a="1"/>
  <c r="M196" i="1" s="1"/>
  <c r="L196" i="1" a="1"/>
  <c r="L196" i="1" s="1"/>
  <c r="D196" i="1" s="1" a="1"/>
  <c r="D196" i="1" s="1"/>
  <c r="K196" i="1" a="1"/>
  <c r="K196" i="1" s="1"/>
  <c r="BM195" i="1" a="1"/>
  <c r="BM195" i="1" s="1"/>
  <c r="BK195" i="1" a="1"/>
  <c r="BK195" i="1" s="1"/>
  <c r="M195" i="1" a="1"/>
  <c r="M195" i="1" s="1"/>
  <c r="L195" i="1" a="1"/>
  <c r="L195" i="1" s="1"/>
  <c r="D195" i="1" s="1" a="1"/>
  <c r="D195" i="1" s="1"/>
  <c r="K195" i="1" a="1"/>
  <c r="K195" i="1" s="1"/>
  <c r="BM194" i="1" a="1"/>
  <c r="BM194" i="1" s="1"/>
  <c r="BK194" i="1" a="1"/>
  <c r="BK194" i="1" s="1"/>
  <c r="M194" i="1" a="1"/>
  <c r="M194" i="1" s="1"/>
  <c r="L194" i="1" a="1"/>
  <c r="L194" i="1" s="1"/>
  <c r="D194" i="1" s="1" a="1"/>
  <c r="D194" i="1" s="1"/>
  <c r="K194" i="1" a="1"/>
  <c r="K194" i="1" s="1"/>
  <c r="BM193" i="1" a="1"/>
  <c r="BM193" i="1" s="1"/>
  <c r="BK193" i="1" a="1"/>
  <c r="BK193" i="1" s="1"/>
  <c r="M193" i="1" a="1"/>
  <c r="M193" i="1" s="1"/>
  <c r="L193" i="1" a="1"/>
  <c r="L193" i="1" s="1"/>
  <c r="D193" i="1" s="1" a="1"/>
  <c r="D193" i="1" s="1"/>
  <c r="K193" i="1" a="1"/>
  <c r="K193" i="1" s="1"/>
  <c r="BM192" i="1" a="1"/>
  <c r="BM192" i="1" s="1"/>
  <c r="BK192" i="1" a="1"/>
  <c r="BK192" i="1" s="1"/>
  <c r="M192" i="1" a="1"/>
  <c r="M192" i="1" s="1"/>
  <c r="L192" i="1" a="1"/>
  <c r="L192" i="1" s="1"/>
  <c r="D192" i="1" s="1" a="1"/>
  <c r="D192" i="1" s="1"/>
  <c r="K192" i="1" a="1"/>
  <c r="K192" i="1" s="1"/>
  <c r="BM191" i="1" a="1"/>
  <c r="BM191" i="1" s="1"/>
  <c r="BK191" i="1" a="1"/>
  <c r="BK191" i="1" s="1"/>
  <c r="M191" i="1" a="1"/>
  <c r="M191" i="1" s="1"/>
  <c r="L191" i="1" a="1"/>
  <c r="L191" i="1" s="1"/>
  <c r="D191" i="1" s="1" a="1"/>
  <c r="D191" i="1" s="1"/>
  <c r="K191" i="1" a="1"/>
  <c r="K191" i="1" s="1"/>
  <c r="BM190" i="1" a="1"/>
  <c r="BM190" i="1" s="1"/>
  <c r="BK190" i="1" a="1"/>
  <c r="BK190" i="1" s="1"/>
  <c r="M190" i="1" a="1"/>
  <c r="M190" i="1" s="1"/>
  <c r="L190" i="1" a="1"/>
  <c r="L190" i="1" s="1"/>
  <c r="D190" i="1" s="1" a="1"/>
  <c r="D190" i="1" s="1"/>
  <c r="K190" i="1" a="1"/>
  <c r="K190" i="1" s="1"/>
  <c r="BM189" i="1" a="1"/>
  <c r="BM189" i="1" s="1"/>
  <c r="BK189" i="1" a="1"/>
  <c r="BK189" i="1" s="1"/>
  <c r="M189" i="1" a="1"/>
  <c r="M189" i="1" s="1"/>
  <c r="L189" i="1" a="1"/>
  <c r="L189" i="1" s="1"/>
  <c r="D189" i="1" s="1" a="1"/>
  <c r="D189" i="1" s="1"/>
  <c r="K189" i="1" a="1"/>
  <c r="K189" i="1" s="1"/>
  <c r="BM188" i="1" a="1"/>
  <c r="BM188" i="1" s="1"/>
  <c r="BK188" i="1" a="1"/>
  <c r="BK188" i="1" s="1"/>
  <c r="M188" i="1" a="1"/>
  <c r="M188" i="1" s="1"/>
  <c r="L188" i="1" a="1"/>
  <c r="L188" i="1" s="1"/>
  <c r="D188" i="1" s="1" a="1"/>
  <c r="D188" i="1" s="1"/>
  <c r="K188" i="1" a="1"/>
  <c r="K188" i="1" s="1"/>
  <c r="BM187" i="1" a="1"/>
  <c r="BM187" i="1" s="1"/>
  <c r="BK187" i="1" a="1"/>
  <c r="BK187" i="1"/>
  <c r="M187" i="1" a="1"/>
  <c r="M187" i="1" s="1"/>
  <c r="L187" i="1" a="1"/>
  <c r="L187" i="1" s="1"/>
  <c r="K187" i="1" a="1"/>
  <c r="K187" i="1" s="1"/>
  <c r="D187" i="1" a="1"/>
  <c r="D187" i="1" s="1"/>
  <c r="BM186" i="1" a="1"/>
  <c r="BM186" i="1" s="1"/>
  <c r="BK186" i="1" a="1"/>
  <c r="BK186" i="1"/>
  <c r="M186" i="1" a="1"/>
  <c r="M186" i="1" s="1"/>
  <c r="L186" i="1" a="1"/>
  <c r="L186" i="1" s="1"/>
  <c r="K186" i="1" a="1"/>
  <c r="K186" i="1" s="1"/>
  <c r="D186" i="1" a="1"/>
  <c r="D186" i="1" s="1"/>
  <c r="BM185" i="1" a="1"/>
  <c r="BM185" i="1" s="1"/>
  <c r="BK185" i="1" a="1"/>
  <c r="BK185" i="1"/>
  <c r="M185" i="1" a="1"/>
  <c r="M185" i="1" s="1"/>
  <c r="L185" i="1" a="1"/>
  <c r="L185" i="1" s="1"/>
  <c r="K185" i="1" a="1"/>
  <c r="K185" i="1" s="1"/>
  <c r="D185" i="1" a="1"/>
  <c r="D185" i="1" s="1"/>
  <c r="BM184" i="1" a="1"/>
  <c r="BM184" i="1" s="1"/>
  <c r="BK184" i="1" a="1"/>
  <c r="BK184" i="1"/>
  <c r="M184" i="1" a="1"/>
  <c r="M184" i="1" s="1"/>
  <c r="L184" i="1" a="1"/>
  <c r="L184" i="1" s="1"/>
  <c r="K184" i="1" a="1"/>
  <c r="K184" i="1" s="1"/>
  <c r="D184" i="1" a="1"/>
  <c r="D184" i="1" s="1"/>
  <c r="BM183" i="1" a="1"/>
  <c r="BM183" i="1" s="1"/>
  <c r="BK183" i="1" a="1"/>
  <c r="BK183" i="1"/>
  <c r="M183" i="1" a="1"/>
  <c r="M183" i="1" s="1"/>
  <c r="L183" i="1" a="1"/>
  <c r="L183" i="1" s="1"/>
  <c r="K183" i="1" a="1"/>
  <c r="K183" i="1" s="1"/>
  <c r="D183" i="1" a="1"/>
  <c r="D183" i="1" s="1"/>
  <c r="BM182" i="1" a="1"/>
  <c r="BM182" i="1" s="1"/>
  <c r="BK182" i="1" a="1"/>
  <c r="BK182" i="1"/>
  <c r="M182" i="1" a="1"/>
  <c r="M182" i="1" s="1"/>
  <c r="L182" i="1" a="1"/>
  <c r="L182" i="1" s="1"/>
  <c r="K182" i="1" a="1"/>
  <c r="K182" i="1" s="1"/>
  <c r="D182" i="1" a="1"/>
  <c r="D182" i="1" s="1"/>
  <c r="BM181" i="1" a="1"/>
  <c r="BM181" i="1" s="1"/>
  <c r="BK181" i="1" a="1"/>
  <c r="BK181" i="1"/>
  <c r="M181" i="1" a="1"/>
  <c r="M181" i="1" s="1"/>
  <c r="L181" i="1" a="1"/>
  <c r="L181" i="1" s="1"/>
  <c r="K181" i="1" a="1"/>
  <c r="K181" i="1" s="1"/>
  <c r="D181" i="1" a="1"/>
  <c r="D181" i="1" s="1"/>
  <c r="BM180" i="1" a="1"/>
  <c r="BM180" i="1" s="1"/>
  <c r="BK180" i="1" a="1"/>
  <c r="BK180" i="1"/>
  <c r="M180" i="1" a="1"/>
  <c r="M180" i="1" s="1"/>
  <c r="L180" i="1" a="1"/>
  <c r="L180" i="1" s="1"/>
  <c r="D180" i="1" s="1" a="1"/>
  <c r="D180" i="1" s="1"/>
  <c r="K180" i="1" a="1"/>
  <c r="K180" i="1" s="1"/>
  <c r="BM179" i="1" a="1"/>
  <c r="BM179" i="1" s="1"/>
  <c r="BK179" i="1" a="1"/>
  <c r="BK179" i="1"/>
  <c r="M179" i="1" a="1"/>
  <c r="M179" i="1" s="1"/>
  <c r="L179" i="1" a="1"/>
  <c r="L179" i="1" s="1"/>
  <c r="D179" i="1" s="1" a="1"/>
  <c r="D179" i="1" s="1"/>
  <c r="K179" i="1" a="1"/>
  <c r="K179" i="1" s="1"/>
  <c r="BM178" i="1" a="1"/>
  <c r="BM178" i="1" s="1"/>
  <c r="BK178" i="1" a="1"/>
  <c r="BK178" i="1"/>
  <c r="M178" i="1" a="1"/>
  <c r="M178" i="1" s="1"/>
  <c r="D178" i="1" s="1" a="1"/>
  <c r="D178" i="1" s="1"/>
  <c r="L178" i="1" a="1"/>
  <c r="L178" i="1" s="1"/>
  <c r="K178" i="1" a="1"/>
  <c r="K178" i="1" s="1"/>
  <c r="BM177" i="1" a="1"/>
  <c r="BM177" i="1" s="1"/>
  <c r="BK177" i="1" a="1"/>
  <c r="BK177" i="1"/>
  <c r="M177" i="1" a="1"/>
  <c r="M177" i="1" s="1"/>
  <c r="L177" i="1" a="1"/>
  <c r="L177" i="1" s="1"/>
  <c r="K177" i="1" a="1"/>
  <c r="K177" i="1" s="1"/>
  <c r="D177" i="1" a="1"/>
  <c r="D177" i="1" s="1"/>
  <c r="BM176" i="1" a="1"/>
  <c r="BM176" i="1" s="1"/>
  <c r="BK176" i="1" a="1"/>
  <c r="BK176" i="1"/>
  <c r="M176" i="1" a="1"/>
  <c r="M176" i="1" s="1"/>
  <c r="L176" i="1" a="1"/>
  <c r="L176" i="1" s="1"/>
  <c r="D176" i="1" s="1" a="1"/>
  <c r="D176" i="1" s="1"/>
  <c r="K176" i="1" a="1"/>
  <c r="K176" i="1" s="1"/>
  <c r="BM175" i="1" a="1"/>
  <c r="BM175" i="1" s="1"/>
  <c r="BK175" i="1" a="1"/>
  <c r="BK175" i="1"/>
  <c r="M175" i="1" a="1"/>
  <c r="M175" i="1" s="1"/>
  <c r="L175" i="1" a="1"/>
  <c r="L175" i="1" s="1"/>
  <c r="D175" i="1" s="1" a="1"/>
  <c r="D175" i="1" s="1"/>
  <c r="K175" i="1" a="1"/>
  <c r="K175" i="1" s="1"/>
  <c r="BM174" i="1" a="1"/>
  <c r="BM174" i="1" s="1"/>
  <c r="BK174" i="1" a="1"/>
  <c r="BK174" i="1"/>
  <c r="M174" i="1" a="1"/>
  <c r="M174" i="1" s="1"/>
  <c r="D174" i="1" s="1" a="1"/>
  <c r="D174" i="1" s="1"/>
  <c r="L174" i="1" a="1"/>
  <c r="L174" i="1" s="1"/>
  <c r="K174" i="1" a="1"/>
  <c r="K174" i="1" s="1"/>
  <c r="BM173" i="1" a="1"/>
  <c r="BM173" i="1" s="1"/>
  <c r="BK173" i="1" a="1"/>
  <c r="BK173" i="1"/>
  <c r="M173" i="1" a="1"/>
  <c r="M173" i="1" s="1"/>
  <c r="L173" i="1" a="1"/>
  <c r="L173" i="1" s="1"/>
  <c r="K173" i="1" a="1"/>
  <c r="K173" i="1" s="1"/>
  <c r="D173" i="1" a="1"/>
  <c r="D173" i="1" s="1"/>
  <c r="BM172" i="1" a="1"/>
  <c r="BM172" i="1" s="1"/>
  <c r="BK172" i="1" a="1"/>
  <c r="BK172" i="1"/>
  <c r="M172" i="1" a="1"/>
  <c r="M172" i="1" s="1"/>
  <c r="L172" i="1" a="1"/>
  <c r="L172" i="1" s="1"/>
  <c r="D172" i="1" s="1" a="1"/>
  <c r="D172" i="1" s="1"/>
  <c r="K172" i="1" a="1"/>
  <c r="K172" i="1" s="1"/>
  <c r="BM171" i="1" a="1"/>
  <c r="BM171" i="1" s="1"/>
  <c r="BK171" i="1" a="1"/>
  <c r="BK171" i="1"/>
  <c r="M171" i="1" a="1"/>
  <c r="M171" i="1" s="1"/>
  <c r="L171" i="1" a="1"/>
  <c r="L171" i="1" s="1"/>
  <c r="D171" i="1" s="1" a="1"/>
  <c r="D171" i="1" s="1"/>
  <c r="K171" i="1" a="1"/>
  <c r="K171" i="1" s="1"/>
  <c r="BM170" i="1" a="1"/>
  <c r="BM170" i="1" s="1"/>
  <c r="BK170" i="1" a="1"/>
  <c r="BK170" i="1"/>
  <c r="M170" i="1" a="1"/>
  <c r="M170" i="1" s="1"/>
  <c r="D170" i="1" s="1" a="1"/>
  <c r="D170" i="1" s="1"/>
  <c r="L170" i="1" a="1"/>
  <c r="L170" i="1" s="1"/>
  <c r="K170" i="1" a="1"/>
  <c r="K170" i="1" s="1"/>
  <c r="BM169" i="1" a="1"/>
  <c r="BM169" i="1" s="1"/>
  <c r="BK169" i="1" a="1"/>
  <c r="BK169" i="1"/>
  <c r="M169" i="1" a="1"/>
  <c r="M169" i="1" s="1"/>
  <c r="L169" i="1" a="1"/>
  <c r="L169" i="1" s="1"/>
  <c r="K169" i="1" a="1"/>
  <c r="K169" i="1" s="1"/>
  <c r="D169" i="1" a="1"/>
  <c r="D169" i="1" s="1"/>
  <c r="BM168" i="1" a="1"/>
  <c r="BM168" i="1" s="1"/>
  <c r="BK168" i="1" a="1"/>
  <c r="BK168" i="1"/>
  <c r="M168" i="1" a="1"/>
  <c r="M168" i="1" s="1"/>
  <c r="L168" i="1" a="1"/>
  <c r="L168" i="1" s="1"/>
  <c r="D168" i="1" s="1" a="1"/>
  <c r="D168" i="1" s="1"/>
  <c r="K168" i="1" a="1"/>
  <c r="K168" i="1" s="1"/>
  <c r="BM167" i="1" a="1"/>
  <c r="BM167" i="1" s="1"/>
  <c r="BK167" i="1" a="1"/>
  <c r="BK167" i="1"/>
  <c r="M167" i="1" a="1"/>
  <c r="M167" i="1" s="1"/>
  <c r="L167" i="1" a="1"/>
  <c r="L167" i="1" s="1"/>
  <c r="D167" i="1" s="1" a="1"/>
  <c r="D167" i="1" s="1"/>
  <c r="K167" i="1" a="1"/>
  <c r="K167" i="1" s="1"/>
  <c r="BM166" i="1" a="1"/>
  <c r="BM166" i="1" s="1"/>
  <c r="BK166" i="1" a="1"/>
  <c r="BK166" i="1"/>
  <c r="M166" i="1" a="1"/>
  <c r="M166" i="1" s="1"/>
  <c r="D166" i="1" s="1" a="1"/>
  <c r="D166" i="1" s="1"/>
  <c r="L166" i="1" a="1"/>
  <c r="L166" i="1" s="1"/>
  <c r="K166" i="1" a="1"/>
  <c r="K166" i="1" s="1"/>
  <c r="BM165" i="1" a="1"/>
  <c r="BM165" i="1" s="1"/>
  <c r="BK165" i="1" a="1"/>
  <c r="BK165" i="1"/>
  <c r="M165" i="1" a="1"/>
  <c r="M165" i="1" s="1"/>
  <c r="L165" i="1" a="1"/>
  <c r="L165" i="1" s="1"/>
  <c r="K165" i="1" a="1"/>
  <c r="K165" i="1" s="1"/>
  <c r="D165" i="1" a="1"/>
  <c r="D165" i="1" s="1"/>
  <c r="BM164" i="1" a="1"/>
  <c r="BM164" i="1" s="1"/>
  <c r="BK164" i="1" a="1"/>
  <c r="BK164" i="1"/>
  <c r="M164" i="1" a="1"/>
  <c r="M164" i="1" s="1"/>
  <c r="L164" i="1" a="1"/>
  <c r="L164" i="1" s="1"/>
  <c r="K164" i="1" a="1"/>
  <c r="K164" i="1" s="1"/>
  <c r="D164" i="1" s="1" a="1"/>
  <c r="D164" i="1" s="1"/>
  <c r="BM163" i="1" a="1"/>
  <c r="BM163" i="1" s="1"/>
  <c r="BK163" i="1" a="1"/>
  <c r="BK163" i="1"/>
  <c r="M163" i="1" a="1"/>
  <c r="M163" i="1" s="1"/>
  <c r="L163" i="1" a="1"/>
  <c r="L163" i="1" s="1"/>
  <c r="K163" i="1" a="1"/>
  <c r="K163" i="1" s="1"/>
  <c r="D163" i="1" a="1"/>
  <c r="D163" i="1" s="1"/>
  <c r="BM162" i="1" a="1"/>
  <c r="BM162" i="1" s="1"/>
  <c r="BK162" i="1" a="1"/>
  <c r="BK162" i="1"/>
  <c r="M162" i="1" a="1"/>
  <c r="M162" i="1" s="1"/>
  <c r="L162" i="1" a="1"/>
  <c r="L162" i="1" s="1"/>
  <c r="K162" i="1" a="1"/>
  <c r="K162" i="1" s="1"/>
  <c r="D162" i="1" s="1" a="1"/>
  <c r="D162" i="1" s="1"/>
  <c r="BM161" i="1" a="1"/>
  <c r="BM161" i="1" s="1"/>
  <c r="BK161" i="1" a="1"/>
  <c r="BK161" i="1"/>
  <c r="M161" i="1" a="1"/>
  <c r="M161" i="1" s="1"/>
  <c r="L161" i="1" a="1"/>
  <c r="L161" i="1" s="1"/>
  <c r="K161" i="1" a="1"/>
  <c r="K161" i="1" s="1"/>
  <c r="D161" i="1" a="1"/>
  <c r="D161" i="1" s="1"/>
  <c r="BM160" i="1" a="1"/>
  <c r="BM160" i="1" s="1"/>
  <c r="BK160" i="1" a="1"/>
  <c r="BK160" i="1"/>
  <c r="M160" i="1" a="1"/>
  <c r="M160" i="1" s="1"/>
  <c r="L160" i="1" a="1"/>
  <c r="L160" i="1" s="1"/>
  <c r="K160" i="1" a="1"/>
  <c r="K160" i="1" s="1"/>
  <c r="D160" i="1" s="1" a="1"/>
  <c r="D160" i="1" s="1"/>
  <c r="BM159" i="1" a="1"/>
  <c r="BM159" i="1" s="1"/>
  <c r="BK159" i="1" a="1"/>
  <c r="BK159" i="1"/>
  <c r="M159" i="1" a="1"/>
  <c r="M159" i="1" s="1"/>
  <c r="L159" i="1" a="1"/>
  <c r="L159" i="1" s="1"/>
  <c r="K159" i="1" a="1"/>
  <c r="K159" i="1" s="1"/>
  <c r="D159" i="1" a="1"/>
  <c r="D159" i="1" s="1"/>
  <c r="BM158" i="1" a="1"/>
  <c r="BM158" i="1" s="1"/>
  <c r="BK158" i="1" a="1"/>
  <c r="BK158" i="1"/>
  <c r="M158" i="1" a="1"/>
  <c r="M158" i="1" s="1"/>
  <c r="L158" i="1" a="1"/>
  <c r="L158" i="1" s="1"/>
  <c r="K158" i="1" a="1"/>
  <c r="K158" i="1" s="1"/>
  <c r="D158" i="1" s="1" a="1"/>
  <c r="D158" i="1" s="1"/>
  <c r="BM157" i="1" a="1"/>
  <c r="BM157" i="1" s="1"/>
  <c r="BK157" i="1" a="1"/>
  <c r="BK157" i="1"/>
  <c r="M157" i="1" a="1"/>
  <c r="M157" i="1" s="1"/>
  <c r="L157" i="1" a="1"/>
  <c r="L157" i="1" s="1"/>
  <c r="K157" i="1" a="1"/>
  <c r="K157" i="1" s="1"/>
  <c r="D157" i="1" a="1"/>
  <c r="D157" i="1" s="1"/>
  <c r="BM156" i="1" a="1"/>
  <c r="BM156" i="1" s="1"/>
  <c r="BK156" i="1" a="1"/>
  <c r="BK156" i="1"/>
  <c r="M156" i="1" a="1"/>
  <c r="M156" i="1" s="1"/>
  <c r="L156" i="1" a="1"/>
  <c r="L156" i="1" s="1"/>
  <c r="K156" i="1" a="1"/>
  <c r="K156" i="1" s="1"/>
  <c r="D156" i="1" s="1" a="1"/>
  <c r="D156" i="1" s="1"/>
  <c r="BM155" i="1" a="1"/>
  <c r="BM155" i="1" s="1"/>
  <c r="BK155" i="1" a="1"/>
  <c r="BK155" i="1"/>
  <c r="M155" i="1" a="1"/>
  <c r="M155" i="1" s="1"/>
  <c r="L155" i="1" a="1"/>
  <c r="L155" i="1" s="1"/>
  <c r="K155" i="1" a="1"/>
  <c r="K155" i="1" s="1"/>
  <c r="D155" i="1" a="1"/>
  <c r="D155" i="1" s="1"/>
  <c r="BM154" i="1" a="1"/>
  <c r="BM154" i="1" s="1"/>
  <c r="BK154" i="1" a="1"/>
  <c r="BK154" i="1"/>
  <c r="M154" i="1" a="1"/>
  <c r="M154" i="1" s="1"/>
  <c r="L154" i="1" a="1"/>
  <c r="L154" i="1" s="1"/>
  <c r="K154" i="1" a="1"/>
  <c r="K154" i="1" s="1"/>
  <c r="D154" i="1" s="1" a="1"/>
  <c r="D154" i="1" s="1"/>
  <c r="BM153" i="1" a="1"/>
  <c r="BM153" i="1" s="1"/>
  <c r="BK153" i="1" a="1"/>
  <c r="BK153" i="1"/>
  <c r="M153" i="1" a="1"/>
  <c r="M153" i="1" s="1"/>
  <c r="L153" i="1" a="1"/>
  <c r="L153" i="1" s="1"/>
  <c r="K153" i="1" a="1"/>
  <c r="K153" i="1" s="1"/>
  <c r="D153" i="1" a="1"/>
  <c r="D153" i="1" s="1"/>
  <c r="BM152" i="1" a="1"/>
  <c r="BM152" i="1" s="1"/>
  <c r="BK152" i="1" a="1"/>
  <c r="BK152" i="1"/>
  <c r="M152" i="1" a="1"/>
  <c r="M152" i="1" s="1"/>
  <c r="L152" i="1" a="1"/>
  <c r="L152" i="1" s="1"/>
  <c r="K152" i="1" a="1"/>
  <c r="K152" i="1" s="1"/>
  <c r="D152" i="1" s="1" a="1"/>
  <c r="D152" i="1" s="1"/>
  <c r="BM151" i="1" a="1"/>
  <c r="BM151" i="1" s="1"/>
  <c r="BK151" i="1" a="1"/>
  <c r="BK151" i="1"/>
  <c r="M151" i="1" a="1"/>
  <c r="M151" i="1" s="1"/>
  <c r="L151" i="1" a="1"/>
  <c r="L151" i="1" s="1"/>
  <c r="K151" i="1" a="1"/>
  <c r="K151" i="1" s="1"/>
  <c r="D151" i="1" a="1"/>
  <c r="D151" i="1" s="1"/>
  <c r="BM150" i="1" a="1"/>
  <c r="BM150" i="1" s="1"/>
  <c r="BK150" i="1" a="1"/>
  <c r="BK150" i="1"/>
  <c r="M150" i="1" a="1"/>
  <c r="M150" i="1" s="1"/>
  <c r="L150" i="1" a="1"/>
  <c r="L150" i="1" s="1"/>
  <c r="K150" i="1" a="1"/>
  <c r="K150" i="1" s="1"/>
  <c r="D150" i="1" s="1" a="1"/>
  <c r="D150" i="1" s="1"/>
  <c r="BM149" i="1" a="1"/>
  <c r="BM149" i="1" s="1"/>
  <c r="BK149" i="1" a="1"/>
  <c r="BK149" i="1"/>
  <c r="M149" i="1" a="1"/>
  <c r="M149" i="1" s="1"/>
  <c r="L149" i="1" a="1"/>
  <c r="L149" i="1" s="1"/>
  <c r="K149" i="1" a="1"/>
  <c r="K149" i="1" s="1"/>
  <c r="D149" i="1" a="1"/>
  <c r="D149" i="1" s="1"/>
  <c r="BM148" i="1" a="1"/>
  <c r="BM148" i="1" s="1"/>
  <c r="BK148" i="1" a="1"/>
  <c r="BK148" i="1"/>
  <c r="M148" i="1" a="1"/>
  <c r="M148" i="1" s="1"/>
  <c r="L148" i="1" a="1"/>
  <c r="L148" i="1" s="1"/>
  <c r="K148" i="1" a="1"/>
  <c r="K148" i="1" s="1"/>
  <c r="D148" i="1" s="1" a="1"/>
  <c r="D148" i="1" s="1"/>
  <c r="BM147" i="1" a="1"/>
  <c r="BM147" i="1" s="1"/>
  <c r="BK147" i="1" a="1"/>
  <c r="BK147" i="1"/>
  <c r="M147" i="1" a="1"/>
  <c r="M147" i="1" s="1"/>
  <c r="L147" i="1" a="1"/>
  <c r="L147" i="1" s="1"/>
  <c r="K147" i="1" a="1"/>
  <c r="K147" i="1" s="1"/>
  <c r="D147" i="1" a="1"/>
  <c r="D147" i="1" s="1"/>
  <c r="BM146" i="1" a="1"/>
  <c r="BM146" i="1" s="1"/>
  <c r="BK146" i="1" a="1"/>
  <c r="BK146" i="1"/>
  <c r="M146" i="1" a="1"/>
  <c r="M146" i="1" s="1"/>
  <c r="L146" i="1" a="1"/>
  <c r="L146" i="1" s="1"/>
  <c r="K146" i="1" a="1"/>
  <c r="K146" i="1" s="1"/>
  <c r="D146" i="1" s="1" a="1"/>
  <c r="D146" i="1" s="1"/>
  <c r="BM145" i="1" a="1"/>
  <c r="BM145" i="1" s="1"/>
  <c r="BK145" i="1" a="1"/>
  <c r="BK145" i="1"/>
  <c r="M145" i="1" a="1"/>
  <c r="M145" i="1" s="1"/>
  <c r="L145" i="1" a="1"/>
  <c r="L145" i="1" s="1"/>
  <c r="K145" i="1" a="1"/>
  <c r="K145" i="1" s="1"/>
  <c r="D145" i="1" a="1"/>
  <c r="D145" i="1" s="1"/>
  <c r="BM144" i="1" a="1"/>
  <c r="BM144" i="1" s="1"/>
  <c r="BK144" i="1" a="1"/>
  <c r="BK144" i="1"/>
  <c r="M144" i="1" a="1"/>
  <c r="M144" i="1" s="1"/>
  <c r="L144" i="1" a="1"/>
  <c r="L144" i="1" s="1"/>
  <c r="D144" i="1" s="1" a="1"/>
  <c r="D144" i="1" s="1"/>
  <c r="K144" i="1" a="1"/>
  <c r="K144" i="1" s="1"/>
  <c r="BM143" i="1" a="1"/>
  <c r="BM143" i="1" s="1"/>
  <c r="BK143" i="1" a="1"/>
  <c r="BK143" i="1"/>
  <c r="M143" i="1" a="1"/>
  <c r="M143" i="1" s="1"/>
  <c r="L143" i="1" a="1"/>
  <c r="L143" i="1" s="1"/>
  <c r="K143" i="1" a="1"/>
  <c r="K143" i="1" s="1"/>
  <c r="D143" i="1" a="1"/>
  <c r="D143" i="1" s="1"/>
  <c r="BM142" i="1" a="1"/>
  <c r="BM142" i="1" s="1"/>
  <c r="BK142" i="1" a="1"/>
  <c r="BK142" i="1"/>
  <c r="M142" i="1" a="1"/>
  <c r="M142" i="1" s="1"/>
  <c r="L142" i="1" a="1"/>
  <c r="L142" i="1" s="1"/>
  <c r="D142" i="1" s="1" a="1"/>
  <c r="D142" i="1" s="1"/>
  <c r="K142" i="1" a="1"/>
  <c r="K142" i="1" s="1"/>
  <c r="BM141" i="1" a="1"/>
  <c r="BM141" i="1" s="1"/>
  <c r="BK141" i="1" a="1"/>
  <c r="BK141" i="1"/>
  <c r="M141" i="1" a="1"/>
  <c r="M141" i="1" s="1"/>
  <c r="L141" i="1" a="1"/>
  <c r="L141" i="1" s="1"/>
  <c r="K141" i="1" a="1"/>
  <c r="K141" i="1" s="1"/>
  <c r="D141" i="1" a="1"/>
  <c r="D141" i="1" s="1"/>
  <c r="BM140" i="1" a="1"/>
  <c r="BM140" i="1" s="1"/>
  <c r="BK140" i="1" a="1"/>
  <c r="BK140" i="1"/>
  <c r="M140" i="1" a="1"/>
  <c r="M140" i="1" s="1"/>
  <c r="L140" i="1" a="1"/>
  <c r="L140" i="1" s="1"/>
  <c r="D140" i="1" s="1" a="1"/>
  <c r="D140" i="1" s="1"/>
  <c r="K140" i="1" a="1"/>
  <c r="K140" i="1" s="1"/>
  <c r="BM139" i="1" a="1"/>
  <c r="BM139" i="1" s="1"/>
  <c r="BK139" i="1" a="1"/>
  <c r="BK139" i="1"/>
  <c r="M139" i="1" a="1"/>
  <c r="M139" i="1" s="1"/>
  <c r="L139" i="1" a="1"/>
  <c r="L139" i="1" s="1"/>
  <c r="K139" i="1" a="1"/>
  <c r="K139" i="1" s="1"/>
  <c r="D139" i="1" a="1"/>
  <c r="D139" i="1" s="1"/>
  <c r="BM138" i="1" a="1"/>
  <c r="BM138" i="1" s="1"/>
  <c r="BK138" i="1" a="1"/>
  <c r="BK138" i="1"/>
  <c r="M138" i="1" a="1"/>
  <c r="M138" i="1" s="1"/>
  <c r="L138" i="1" a="1"/>
  <c r="L138" i="1" s="1"/>
  <c r="D138" i="1" s="1" a="1"/>
  <c r="D138" i="1" s="1"/>
  <c r="K138" i="1" a="1"/>
  <c r="K138" i="1" s="1"/>
  <c r="BM137" i="1" a="1"/>
  <c r="BM137" i="1" s="1"/>
  <c r="BK137" i="1" a="1"/>
  <c r="BK137" i="1"/>
  <c r="M137" i="1" a="1"/>
  <c r="M137" i="1" s="1"/>
  <c r="L137" i="1" a="1"/>
  <c r="L137" i="1" s="1"/>
  <c r="K137" i="1" a="1"/>
  <c r="K137" i="1" s="1"/>
  <c r="D137" i="1" a="1"/>
  <c r="D137" i="1" s="1"/>
  <c r="BM136" i="1" a="1"/>
  <c r="BM136" i="1" s="1"/>
  <c r="BK136" i="1" a="1"/>
  <c r="BK136" i="1"/>
  <c r="M136" i="1" a="1"/>
  <c r="M136" i="1" s="1"/>
  <c r="L136" i="1" a="1"/>
  <c r="L136" i="1" s="1"/>
  <c r="D136" i="1" s="1" a="1"/>
  <c r="D136" i="1" s="1"/>
  <c r="K136" i="1" a="1"/>
  <c r="K136" i="1" s="1"/>
  <c r="BM135" i="1" a="1"/>
  <c r="BM135" i="1" s="1"/>
  <c r="BK135" i="1" a="1"/>
  <c r="BK135" i="1"/>
  <c r="M135" i="1" a="1"/>
  <c r="M135" i="1" s="1"/>
  <c r="L135" i="1" a="1"/>
  <c r="L135" i="1" s="1"/>
  <c r="K135" i="1" a="1"/>
  <c r="K135" i="1" s="1"/>
  <c r="D135" i="1" a="1"/>
  <c r="D135" i="1" s="1"/>
  <c r="BM134" i="1" a="1"/>
  <c r="BM134" i="1" s="1"/>
  <c r="BK134" i="1" a="1"/>
  <c r="BK134" i="1"/>
  <c r="M134" i="1" a="1"/>
  <c r="M134" i="1" s="1"/>
  <c r="L134" i="1" a="1"/>
  <c r="L134" i="1" s="1"/>
  <c r="D134" i="1" s="1" a="1"/>
  <c r="D134" i="1" s="1"/>
  <c r="K134" i="1" a="1"/>
  <c r="K134" i="1" s="1"/>
  <c r="BM133" i="1" a="1"/>
  <c r="BM133" i="1" s="1"/>
  <c r="BK133" i="1" a="1"/>
  <c r="BK133" i="1"/>
  <c r="M133" i="1" a="1"/>
  <c r="M133" i="1" s="1"/>
  <c r="L133" i="1" a="1"/>
  <c r="L133" i="1" s="1"/>
  <c r="K133" i="1" a="1"/>
  <c r="K133" i="1" s="1"/>
  <c r="D133" i="1" a="1"/>
  <c r="D133" i="1" s="1"/>
  <c r="BM132" i="1" a="1"/>
  <c r="BM132" i="1" s="1"/>
  <c r="BK132" i="1" a="1"/>
  <c r="BK132" i="1"/>
  <c r="M132" i="1" a="1"/>
  <c r="M132" i="1" s="1"/>
  <c r="L132" i="1" a="1"/>
  <c r="L132" i="1" s="1"/>
  <c r="D132" i="1" s="1" a="1"/>
  <c r="D132" i="1" s="1"/>
  <c r="K132" i="1" a="1"/>
  <c r="K132" i="1" s="1"/>
  <c r="BM131" i="1" a="1"/>
  <c r="BM131" i="1" s="1"/>
  <c r="BK131" i="1" a="1"/>
  <c r="BK131" i="1"/>
  <c r="M131" i="1" a="1"/>
  <c r="M131" i="1" s="1"/>
  <c r="L131" i="1" a="1"/>
  <c r="L131" i="1" s="1"/>
  <c r="K131" i="1" a="1"/>
  <c r="K131" i="1" s="1"/>
  <c r="D131" i="1" a="1"/>
  <c r="D131" i="1" s="1"/>
  <c r="BM130" i="1" a="1"/>
  <c r="BM130" i="1" s="1"/>
  <c r="BK130" i="1" a="1"/>
  <c r="BK130" i="1"/>
  <c r="M130" i="1" a="1"/>
  <c r="M130" i="1" s="1"/>
  <c r="L130" i="1" a="1"/>
  <c r="L130" i="1" s="1"/>
  <c r="D130" i="1" s="1" a="1"/>
  <c r="D130" i="1" s="1"/>
  <c r="K130" i="1" a="1"/>
  <c r="K130" i="1" s="1"/>
  <c r="BM129" i="1" a="1"/>
  <c r="BM129" i="1" s="1"/>
  <c r="BK129" i="1" a="1"/>
  <c r="BK129" i="1" s="1"/>
  <c r="M129" i="1" a="1"/>
  <c r="M129" i="1" s="1"/>
  <c r="L129" i="1" a="1"/>
  <c r="L129" i="1"/>
  <c r="D129" i="1" s="1" a="1"/>
  <c r="D129" i="1" s="1"/>
  <c r="K129" i="1" a="1"/>
  <c r="K129" i="1" s="1"/>
  <c r="BM128" i="1" a="1"/>
  <c r="BM128" i="1" s="1"/>
  <c r="BK128" i="1" a="1"/>
  <c r="BK128" i="1" s="1"/>
  <c r="M128" i="1" a="1"/>
  <c r="M128" i="1" s="1"/>
  <c r="L128" i="1" a="1"/>
  <c r="L128" i="1"/>
  <c r="D128" i="1" s="1" a="1"/>
  <c r="D128" i="1" s="1"/>
  <c r="K128" i="1" a="1"/>
  <c r="K128" i="1" s="1"/>
  <c r="BM127" i="1" a="1"/>
  <c r="BM127" i="1" s="1"/>
  <c r="BK127" i="1" a="1"/>
  <c r="BK127" i="1" s="1"/>
  <c r="M127" i="1" a="1"/>
  <c r="M127" i="1" s="1"/>
  <c r="L127" i="1" a="1"/>
  <c r="L127" i="1"/>
  <c r="D127" i="1" s="1" a="1"/>
  <c r="D127" i="1" s="1"/>
  <c r="K127" i="1" a="1"/>
  <c r="K127" i="1" s="1"/>
  <c r="BM126" i="1" a="1"/>
  <c r="BM126" i="1" s="1"/>
  <c r="BK126" i="1" a="1"/>
  <c r="BK126" i="1" s="1"/>
  <c r="M126" i="1" a="1"/>
  <c r="M126" i="1" s="1"/>
  <c r="L126" i="1" a="1"/>
  <c r="L126" i="1"/>
  <c r="D126" i="1" s="1" a="1"/>
  <c r="D126" i="1" s="1"/>
  <c r="K126" i="1" a="1"/>
  <c r="K126" i="1" s="1"/>
  <c r="BM125" i="1" a="1"/>
  <c r="BM125" i="1" s="1"/>
  <c r="BK125" i="1" a="1"/>
  <c r="BK125" i="1" s="1"/>
  <c r="M125" i="1" a="1"/>
  <c r="M125" i="1" s="1"/>
  <c r="L125" i="1" a="1"/>
  <c r="L125" i="1"/>
  <c r="D125" i="1" s="1" a="1"/>
  <c r="D125" i="1" s="1"/>
  <c r="K125" i="1" a="1"/>
  <c r="K125" i="1" s="1"/>
  <c r="BM124" i="1" a="1"/>
  <c r="BM124" i="1" s="1"/>
  <c r="BK124" i="1" a="1"/>
  <c r="BK124" i="1" s="1"/>
  <c r="M124" i="1" a="1"/>
  <c r="M124" i="1" s="1"/>
  <c r="L124" i="1" a="1"/>
  <c r="L124" i="1"/>
  <c r="D124" i="1" s="1" a="1"/>
  <c r="D124" i="1" s="1"/>
  <c r="K124" i="1" a="1"/>
  <c r="K124" i="1" s="1"/>
  <c r="BM123" i="1" a="1"/>
  <c r="BM123" i="1" s="1"/>
  <c r="BK123" i="1" a="1"/>
  <c r="BK123" i="1" s="1"/>
  <c r="M123" i="1" a="1"/>
  <c r="M123" i="1" s="1"/>
  <c r="L123" i="1" a="1"/>
  <c r="L123" i="1"/>
  <c r="D123" i="1" s="1" a="1"/>
  <c r="D123" i="1" s="1"/>
  <c r="K123" i="1" a="1"/>
  <c r="K123" i="1" s="1"/>
  <c r="BM122" i="1" a="1"/>
  <c r="BM122" i="1" s="1"/>
  <c r="BK122" i="1" a="1"/>
  <c r="BK122" i="1" s="1"/>
  <c r="M122" i="1" a="1"/>
  <c r="M122" i="1" s="1"/>
  <c r="L122" i="1" a="1"/>
  <c r="L122" i="1"/>
  <c r="D122" i="1" s="1" a="1"/>
  <c r="D122" i="1" s="1"/>
  <c r="K122" i="1" a="1"/>
  <c r="K122" i="1" s="1"/>
  <c r="BM121" i="1" a="1"/>
  <c r="BM121" i="1" s="1"/>
  <c r="BK121" i="1" a="1"/>
  <c r="BK121" i="1" s="1"/>
  <c r="M121" i="1" a="1"/>
  <c r="M121" i="1" s="1"/>
  <c r="L121" i="1" a="1"/>
  <c r="L121" i="1"/>
  <c r="D121" i="1" s="1" a="1"/>
  <c r="D121" i="1" s="1"/>
  <c r="K121" i="1" a="1"/>
  <c r="K121" i="1" s="1"/>
  <c r="BM120" i="1" a="1"/>
  <c r="BM120" i="1" s="1"/>
  <c r="BK120" i="1" a="1"/>
  <c r="BK120" i="1" s="1"/>
  <c r="M120" i="1" a="1"/>
  <c r="M120" i="1" s="1"/>
  <c r="L120" i="1" a="1"/>
  <c r="L120" i="1"/>
  <c r="D120" i="1" s="1" a="1"/>
  <c r="D120" i="1" s="1"/>
  <c r="K120" i="1" a="1"/>
  <c r="K120" i="1" s="1"/>
  <c r="BM119" i="1" a="1"/>
  <c r="BM119" i="1" s="1"/>
  <c r="BK119" i="1" a="1"/>
  <c r="BK119" i="1" s="1"/>
  <c r="M119" i="1" a="1"/>
  <c r="M119" i="1" s="1"/>
  <c r="L119" i="1" a="1"/>
  <c r="L119" i="1" s="1"/>
  <c r="D119" i="1" s="1" a="1"/>
  <c r="D119" i="1" s="1"/>
  <c r="K119" i="1" a="1"/>
  <c r="K119" i="1" s="1"/>
  <c r="BM118" i="1" a="1"/>
  <c r="BM118" i="1" s="1"/>
  <c r="BK118" i="1" a="1"/>
  <c r="BK118" i="1" s="1"/>
  <c r="M118" i="1" a="1"/>
  <c r="M118" i="1" s="1"/>
  <c r="L118" i="1" a="1"/>
  <c r="L118" i="1" s="1"/>
  <c r="D118" i="1" s="1" a="1"/>
  <c r="D118" i="1" s="1"/>
  <c r="K118" i="1" a="1"/>
  <c r="K118" i="1" s="1"/>
  <c r="BM117" i="1" a="1"/>
  <c r="BM117" i="1" s="1"/>
  <c r="BK117" i="1" a="1"/>
  <c r="BK117" i="1" s="1"/>
  <c r="M117" i="1" a="1"/>
  <c r="M117" i="1" s="1"/>
  <c r="L117" i="1" a="1"/>
  <c r="L117" i="1" s="1"/>
  <c r="D117" i="1" s="1" a="1"/>
  <c r="D117" i="1" s="1"/>
  <c r="K117" i="1" a="1"/>
  <c r="K117" i="1" s="1"/>
  <c r="BM116" i="1" a="1"/>
  <c r="BM116" i="1" s="1"/>
  <c r="BK116" i="1" a="1"/>
  <c r="BK116" i="1" s="1"/>
  <c r="M116" i="1" a="1"/>
  <c r="M116" i="1" s="1"/>
  <c r="L116" i="1" a="1"/>
  <c r="L116" i="1" s="1"/>
  <c r="D116" i="1" s="1" a="1"/>
  <c r="D116" i="1" s="1"/>
  <c r="K116" i="1" a="1"/>
  <c r="K116" i="1" s="1"/>
  <c r="BM115" i="1" a="1"/>
  <c r="BM115" i="1" s="1"/>
  <c r="BK115" i="1" a="1"/>
  <c r="BK115" i="1" s="1"/>
  <c r="M115" i="1" a="1"/>
  <c r="M115" i="1" s="1"/>
  <c r="L115" i="1" a="1"/>
  <c r="L115" i="1" s="1"/>
  <c r="D115" i="1" s="1" a="1"/>
  <c r="D115" i="1" s="1"/>
  <c r="K115" i="1" a="1"/>
  <c r="K115" i="1" s="1"/>
  <c r="BM114" i="1" a="1"/>
  <c r="BM114" i="1" s="1"/>
  <c r="BK114" i="1" a="1"/>
  <c r="BK114" i="1" s="1"/>
  <c r="M114" i="1" a="1"/>
  <c r="M114" i="1" s="1"/>
  <c r="L114" i="1" a="1"/>
  <c r="L114" i="1" s="1"/>
  <c r="D114" i="1" s="1" a="1"/>
  <c r="K114" i="1" a="1"/>
  <c r="K114" i="1" s="1"/>
  <c r="D114" i="1"/>
  <c r="BM113" i="1" a="1"/>
  <c r="BM113" i="1" s="1"/>
  <c r="BK113" i="1" a="1"/>
  <c r="BK113" i="1" s="1"/>
  <c r="M113" i="1" a="1"/>
  <c r="M113" i="1" s="1"/>
  <c r="L113" i="1" a="1"/>
  <c r="L113" i="1" s="1"/>
  <c r="D113" i="1" s="1" a="1"/>
  <c r="D113" i="1" s="1"/>
  <c r="K113" i="1" a="1"/>
  <c r="K113" i="1" s="1"/>
  <c r="BM112" i="1" a="1"/>
  <c r="BM112" i="1" s="1"/>
  <c r="BK112" i="1" a="1"/>
  <c r="BK112" i="1" s="1"/>
  <c r="M112" i="1" a="1"/>
  <c r="M112" i="1" s="1"/>
  <c r="L112" i="1" a="1"/>
  <c r="L112" i="1" s="1"/>
  <c r="D112" i="1" s="1" a="1"/>
  <c r="K112" i="1" a="1"/>
  <c r="K112" i="1" s="1"/>
  <c r="D112" i="1"/>
  <c r="BM111" i="1" a="1"/>
  <c r="BM111" i="1" s="1"/>
  <c r="BK111" i="1" a="1"/>
  <c r="BK111" i="1" s="1"/>
  <c r="M111" i="1" a="1"/>
  <c r="M111" i="1" s="1"/>
  <c r="L111" i="1" a="1"/>
  <c r="L111" i="1" s="1"/>
  <c r="D111" i="1" s="1" a="1"/>
  <c r="D111" i="1" s="1"/>
  <c r="K111" i="1" a="1"/>
  <c r="K111" i="1" s="1"/>
  <c r="BM110" i="1" a="1"/>
  <c r="BM110" i="1" s="1"/>
  <c r="BK110" i="1" a="1"/>
  <c r="BK110" i="1" s="1"/>
  <c r="M110" i="1" a="1"/>
  <c r="M110" i="1" s="1"/>
  <c r="L110" i="1" a="1"/>
  <c r="L110" i="1" s="1"/>
  <c r="D110" i="1" s="1" a="1"/>
  <c r="K110" i="1" a="1"/>
  <c r="K110" i="1" s="1"/>
  <c r="D110" i="1"/>
  <c r="BM109" i="1" a="1"/>
  <c r="BM109" i="1" s="1"/>
  <c r="BK109" i="1" a="1"/>
  <c r="BK109" i="1" s="1"/>
  <c r="M109" i="1" a="1"/>
  <c r="M109" i="1" s="1"/>
  <c r="L109" i="1" a="1"/>
  <c r="L109" i="1" s="1"/>
  <c r="D109" i="1" s="1" a="1"/>
  <c r="D109" i="1" s="1"/>
  <c r="K109" i="1" a="1"/>
  <c r="K109" i="1" s="1"/>
  <c r="BM108" i="1" a="1"/>
  <c r="BM108" i="1" s="1"/>
  <c r="BK108" i="1" a="1"/>
  <c r="BK108" i="1" s="1"/>
  <c r="M108" i="1" a="1"/>
  <c r="M108" i="1" s="1"/>
  <c r="L108" i="1" a="1"/>
  <c r="L108" i="1" s="1"/>
  <c r="D108" i="1" s="1" a="1"/>
  <c r="K108" i="1" a="1"/>
  <c r="K108" i="1" s="1"/>
  <c r="D108" i="1"/>
  <c r="BM107" i="1" a="1"/>
  <c r="BM107" i="1" s="1"/>
  <c r="BK107" i="1" a="1"/>
  <c r="BK107" i="1" s="1"/>
  <c r="M107" i="1" a="1"/>
  <c r="M107" i="1" s="1"/>
  <c r="L107" i="1" a="1"/>
  <c r="L107" i="1" s="1"/>
  <c r="D107" i="1" s="1" a="1"/>
  <c r="D107" i="1" s="1"/>
  <c r="K107" i="1" a="1"/>
  <c r="K107" i="1" s="1"/>
  <c r="BM106" i="1" a="1"/>
  <c r="BM106" i="1" s="1"/>
  <c r="BK106" i="1" a="1"/>
  <c r="BK106" i="1" s="1"/>
  <c r="M106" i="1" a="1"/>
  <c r="M106" i="1" s="1"/>
  <c r="L106" i="1" a="1"/>
  <c r="L106" i="1" s="1"/>
  <c r="D106" i="1" s="1" a="1"/>
  <c r="D106" i="1" s="1"/>
  <c r="K106" i="1" a="1"/>
  <c r="K106" i="1" s="1"/>
  <c r="BM105" i="1" a="1"/>
  <c r="BM105" i="1" s="1"/>
  <c r="BK105" i="1" a="1"/>
  <c r="BK105" i="1" s="1"/>
  <c r="M105" i="1" a="1"/>
  <c r="M105" i="1" s="1"/>
  <c r="L105" i="1" a="1"/>
  <c r="L105" i="1" s="1"/>
  <c r="D105" i="1" s="1" a="1"/>
  <c r="D105" i="1" s="1"/>
  <c r="K105" i="1" a="1"/>
  <c r="K105" i="1" s="1"/>
  <c r="BM104" i="1" a="1"/>
  <c r="BM104" i="1" s="1"/>
  <c r="BK104" i="1" a="1"/>
  <c r="BK104" i="1" s="1"/>
  <c r="M104" i="1" a="1"/>
  <c r="M104" i="1" s="1"/>
  <c r="L104" i="1" a="1"/>
  <c r="L104" i="1" s="1"/>
  <c r="D104" i="1" s="1" a="1"/>
  <c r="D104" i="1" s="1"/>
  <c r="K104" i="1" a="1"/>
  <c r="K104" i="1" s="1"/>
  <c r="BM103" i="1" a="1"/>
  <c r="BM103" i="1" s="1"/>
  <c r="BK103" i="1" a="1"/>
  <c r="BK103" i="1" s="1"/>
  <c r="M103" i="1" a="1"/>
  <c r="M103" i="1" s="1"/>
  <c r="L103" i="1" a="1"/>
  <c r="L103" i="1" s="1"/>
  <c r="D103" i="1" s="1" a="1"/>
  <c r="D103" i="1" s="1"/>
  <c r="K103" i="1" a="1"/>
  <c r="K103" i="1" s="1"/>
  <c r="BM102" i="1" a="1"/>
  <c r="BM102" i="1" s="1"/>
  <c r="BK102" i="1" a="1"/>
  <c r="BK102" i="1" s="1"/>
  <c r="M102" i="1" a="1"/>
  <c r="M102" i="1" s="1"/>
  <c r="L102" i="1" a="1"/>
  <c r="L102" i="1" s="1"/>
  <c r="D102" i="1" s="1" a="1"/>
  <c r="D102" i="1" s="1"/>
  <c r="K102" i="1" a="1"/>
  <c r="K102" i="1" s="1"/>
  <c r="BM101" i="1" a="1"/>
  <c r="BM101" i="1" s="1"/>
  <c r="BK101" i="1" a="1"/>
  <c r="BK101" i="1" s="1"/>
  <c r="M101" i="1" a="1"/>
  <c r="M101" i="1" s="1"/>
  <c r="L101" i="1" a="1"/>
  <c r="L101" i="1" s="1"/>
  <c r="D101" i="1" s="1" a="1"/>
  <c r="D101" i="1" s="1"/>
  <c r="K101" i="1" a="1"/>
  <c r="K101" i="1" s="1"/>
  <c r="BM100" i="1" a="1"/>
  <c r="BM100" i="1" s="1"/>
  <c r="BK100" i="1" a="1"/>
  <c r="BK100" i="1" s="1"/>
  <c r="M100" i="1" a="1"/>
  <c r="M100" i="1" s="1"/>
  <c r="L100" i="1" a="1"/>
  <c r="L100" i="1" s="1"/>
  <c r="D100" i="1" s="1" a="1"/>
  <c r="D100" i="1" s="1"/>
  <c r="K100" i="1" a="1"/>
  <c r="K100" i="1" s="1"/>
  <c r="BM99" i="1" a="1"/>
  <c r="BM99" i="1" s="1"/>
  <c r="BK99" i="1" a="1"/>
  <c r="BK99" i="1" s="1"/>
  <c r="M99" i="1" a="1"/>
  <c r="M99" i="1" s="1"/>
  <c r="L99" i="1" a="1"/>
  <c r="L99" i="1" s="1"/>
  <c r="D99" i="1" s="1" a="1"/>
  <c r="D99" i="1" s="1"/>
  <c r="K99" i="1" a="1"/>
  <c r="K99" i="1" s="1"/>
  <c r="BM98" i="1" a="1"/>
  <c r="BM98" i="1" s="1"/>
  <c r="BK98" i="1" a="1"/>
  <c r="BK98" i="1"/>
  <c r="M98" i="1" a="1"/>
  <c r="M98" i="1" s="1"/>
  <c r="L98" i="1" a="1"/>
  <c r="L98" i="1"/>
  <c r="K98" i="1" a="1"/>
  <c r="K98" i="1" s="1"/>
  <c r="D98" i="1" s="1" a="1"/>
  <c r="D98" i="1" s="1"/>
  <c r="BM97" i="1" a="1"/>
  <c r="BM97" i="1" s="1"/>
  <c r="BK97" i="1" a="1"/>
  <c r="BK97" i="1"/>
  <c r="M97" i="1" a="1"/>
  <c r="M97" i="1" s="1"/>
  <c r="L97" i="1" a="1"/>
  <c r="L97" i="1"/>
  <c r="K97" i="1" a="1"/>
  <c r="K97" i="1" s="1"/>
  <c r="D97" i="1" s="1" a="1"/>
  <c r="D97" i="1" s="1"/>
  <c r="BM96" i="1" a="1"/>
  <c r="BM96" i="1" s="1"/>
  <c r="BK96" i="1" a="1"/>
  <c r="BK96" i="1"/>
  <c r="M96" i="1" a="1"/>
  <c r="M96" i="1" s="1"/>
  <c r="L96" i="1" a="1"/>
  <c r="L96" i="1"/>
  <c r="K96" i="1" a="1"/>
  <c r="K96" i="1" s="1"/>
  <c r="D96" i="1" s="1" a="1"/>
  <c r="D96" i="1" s="1"/>
  <c r="BM95" i="1" a="1"/>
  <c r="BM95" i="1" s="1"/>
  <c r="BK95" i="1" a="1"/>
  <c r="BK95" i="1"/>
  <c r="M95" i="1" a="1"/>
  <c r="M95" i="1" s="1"/>
  <c r="L95" i="1" a="1"/>
  <c r="L95" i="1"/>
  <c r="K95" i="1" a="1"/>
  <c r="K95" i="1" s="1"/>
  <c r="D95" i="1" s="1" a="1"/>
  <c r="D95" i="1" s="1"/>
  <c r="BM94" i="1" a="1"/>
  <c r="BM94" i="1" s="1"/>
  <c r="BK94" i="1" a="1"/>
  <c r="BK94" i="1"/>
  <c r="M94" i="1" a="1"/>
  <c r="M94" i="1" s="1"/>
  <c r="L94" i="1" a="1"/>
  <c r="L94" i="1"/>
  <c r="K94" i="1" a="1"/>
  <c r="K94" i="1" s="1"/>
  <c r="D94" i="1" s="1" a="1"/>
  <c r="D94" i="1" s="1"/>
  <c r="BM93" i="1" a="1"/>
  <c r="BM93" i="1" s="1"/>
  <c r="BK93" i="1" a="1"/>
  <c r="BK93" i="1"/>
  <c r="M93" i="1" a="1"/>
  <c r="M93" i="1" s="1"/>
  <c r="L93" i="1" a="1"/>
  <c r="L93" i="1"/>
  <c r="K93" i="1" a="1"/>
  <c r="K93" i="1" s="1"/>
  <c r="D93" i="1" s="1" a="1"/>
  <c r="D93" i="1" s="1"/>
  <c r="BM92" i="1" a="1"/>
  <c r="BM92" i="1" s="1"/>
  <c r="BK92" i="1" a="1"/>
  <c r="BK92" i="1"/>
  <c r="M92" i="1" a="1"/>
  <c r="M92" i="1" s="1"/>
  <c r="L92" i="1" a="1"/>
  <c r="L92" i="1" s="1"/>
  <c r="K92" i="1" a="1"/>
  <c r="K92" i="1" s="1"/>
  <c r="BM91" i="1" a="1"/>
  <c r="BM91" i="1" s="1"/>
  <c r="BK91" i="1" a="1"/>
  <c r="BK91" i="1"/>
  <c r="M91" i="1" a="1"/>
  <c r="M91" i="1" s="1"/>
  <c r="L91" i="1" a="1"/>
  <c r="L91" i="1" s="1"/>
  <c r="K91" i="1" a="1"/>
  <c r="K91" i="1" s="1"/>
  <c r="D91" i="1" s="1" a="1"/>
  <c r="D91" i="1" s="1"/>
  <c r="BM90" i="1" a="1"/>
  <c r="BM90" i="1" s="1"/>
  <c r="BK90" i="1" a="1"/>
  <c r="BK90" i="1"/>
  <c r="M90" i="1" a="1"/>
  <c r="M90" i="1" s="1"/>
  <c r="L90" i="1" a="1"/>
  <c r="L90" i="1" s="1"/>
  <c r="K90" i="1" a="1"/>
  <c r="K90" i="1" s="1"/>
  <c r="BM89" i="1" a="1"/>
  <c r="BM89" i="1" s="1"/>
  <c r="BK89" i="1" a="1"/>
  <c r="BK89" i="1"/>
  <c r="M89" i="1" a="1"/>
  <c r="M89" i="1" s="1"/>
  <c r="L89" i="1" a="1"/>
  <c r="L89" i="1" s="1"/>
  <c r="K89" i="1" a="1"/>
  <c r="K89" i="1" s="1"/>
  <c r="D89" i="1" s="1" a="1"/>
  <c r="D89" i="1" s="1"/>
  <c r="BM88" i="1" a="1"/>
  <c r="BM88" i="1" s="1"/>
  <c r="BK88" i="1" a="1"/>
  <c r="BK88" i="1"/>
  <c r="M88" i="1" a="1"/>
  <c r="M88" i="1" s="1"/>
  <c r="L88" i="1" a="1"/>
  <c r="L88" i="1" s="1"/>
  <c r="K88" i="1" a="1"/>
  <c r="K88" i="1" s="1"/>
  <c r="BM87" i="1" a="1"/>
  <c r="BM87" i="1" s="1"/>
  <c r="BK87" i="1" a="1"/>
  <c r="BK87" i="1"/>
  <c r="M87" i="1" a="1"/>
  <c r="M87" i="1" s="1"/>
  <c r="L87" i="1" a="1"/>
  <c r="L87" i="1" s="1"/>
  <c r="K87" i="1" a="1"/>
  <c r="K87" i="1" s="1"/>
  <c r="D87" i="1" s="1" a="1"/>
  <c r="D87" i="1" s="1"/>
  <c r="BM86" i="1" a="1"/>
  <c r="BM86" i="1" s="1"/>
  <c r="BK86" i="1" a="1"/>
  <c r="BK86" i="1"/>
  <c r="M86" i="1" a="1"/>
  <c r="M86" i="1" s="1"/>
  <c r="L86" i="1" a="1"/>
  <c r="L86" i="1" s="1"/>
  <c r="K86" i="1" a="1"/>
  <c r="K86" i="1" s="1"/>
  <c r="BM85" i="1" a="1"/>
  <c r="BM85" i="1" s="1"/>
  <c r="BK85" i="1" a="1"/>
  <c r="BK85" i="1"/>
  <c r="M85" i="1" a="1"/>
  <c r="M85" i="1" s="1"/>
  <c r="L85" i="1" a="1"/>
  <c r="L85" i="1" s="1"/>
  <c r="K85" i="1" a="1"/>
  <c r="K85" i="1" s="1"/>
  <c r="D85" i="1" s="1" a="1"/>
  <c r="D85" i="1" s="1"/>
  <c r="BM84" i="1" a="1"/>
  <c r="BM84" i="1" s="1"/>
  <c r="BK84" i="1" a="1"/>
  <c r="BK84" i="1"/>
  <c r="M84" i="1" a="1"/>
  <c r="M84" i="1" s="1"/>
  <c r="L84" i="1" a="1"/>
  <c r="L84" i="1" s="1"/>
  <c r="K84" i="1" a="1"/>
  <c r="K84" i="1" s="1"/>
  <c r="BM83" i="1" a="1"/>
  <c r="BM83" i="1" s="1"/>
  <c r="BK83" i="1" a="1"/>
  <c r="BK83" i="1"/>
  <c r="M83" i="1" a="1"/>
  <c r="M83" i="1" s="1"/>
  <c r="L83" i="1" a="1"/>
  <c r="L83" i="1" s="1"/>
  <c r="K83" i="1" a="1"/>
  <c r="K83" i="1" s="1"/>
  <c r="D83" i="1" s="1" a="1"/>
  <c r="D83" i="1" s="1"/>
  <c r="BM82" i="1" a="1"/>
  <c r="BM82" i="1" s="1"/>
  <c r="BK82" i="1" a="1"/>
  <c r="BK82" i="1"/>
  <c r="M82" i="1" a="1"/>
  <c r="M82" i="1" s="1"/>
  <c r="L82" i="1" a="1"/>
  <c r="L82" i="1" s="1"/>
  <c r="K82" i="1" a="1"/>
  <c r="K82" i="1" s="1"/>
  <c r="BM81" i="1" a="1"/>
  <c r="BM81" i="1" s="1"/>
  <c r="BK81" i="1" a="1"/>
  <c r="BK81" i="1"/>
  <c r="M81" i="1" a="1"/>
  <c r="M81" i="1" s="1"/>
  <c r="L81" i="1" a="1"/>
  <c r="L81" i="1" s="1"/>
  <c r="K81" i="1" a="1"/>
  <c r="K81" i="1" s="1"/>
  <c r="D81" i="1" s="1" a="1"/>
  <c r="D81" i="1" s="1"/>
  <c r="BM80" i="1" a="1"/>
  <c r="BM80" i="1" s="1"/>
  <c r="BK80" i="1" a="1"/>
  <c r="BK80" i="1"/>
  <c r="M80" i="1" a="1"/>
  <c r="M80" i="1" s="1"/>
  <c r="L80" i="1" a="1"/>
  <c r="L80" i="1" s="1"/>
  <c r="K80" i="1" a="1"/>
  <c r="K80" i="1" s="1"/>
  <c r="BM79" i="1" a="1"/>
  <c r="BM79" i="1" s="1"/>
  <c r="BK79" i="1" a="1"/>
  <c r="BK79" i="1"/>
  <c r="M79" i="1" a="1"/>
  <c r="M79" i="1" s="1"/>
  <c r="L79" i="1" a="1"/>
  <c r="L79" i="1" s="1"/>
  <c r="K79" i="1" a="1"/>
  <c r="K79" i="1" s="1"/>
  <c r="D79" i="1" s="1" a="1"/>
  <c r="D79" i="1" s="1"/>
  <c r="BM78" i="1" a="1"/>
  <c r="BM78" i="1" s="1"/>
  <c r="BK78" i="1" a="1"/>
  <c r="BK78" i="1"/>
  <c r="M78" i="1" a="1"/>
  <c r="M78" i="1" s="1"/>
  <c r="L78" i="1" a="1"/>
  <c r="L78" i="1" s="1"/>
  <c r="K78" i="1" a="1"/>
  <c r="K78" i="1" s="1"/>
  <c r="BM77" i="1" a="1"/>
  <c r="BM77" i="1" s="1"/>
  <c r="BK77" i="1" a="1"/>
  <c r="BK77" i="1"/>
  <c r="M77" i="1" a="1"/>
  <c r="M77" i="1" s="1"/>
  <c r="L77" i="1" a="1"/>
  <c r="L77" i="1" s="1"/>
  <c r="K77" i="1" a="1"/>
  <c r="K77" i="1" s="1"/>
  <c r="D77" i="1" s="1" a="1"/>
  <c r="D77" i="1" s="1"/>
  <c r="BM76" i="1" a="1"/>
  <c r="BM76" i="1" s="1"/>
  <c r="BK76" i="1" a="1"/>
  <c r="BK76" i="1"/>
  <c r="M76" i="1" a="1"/>
  <c r="M76" i="1" s="1"/>
  <c r="L76" i="1" a="1"/>
  <c r="L76" i="1" s="1"/>
  <c r="K76" i="1" a="1"/>
  <c r="K76" i="1" s="1"/>
  <c r="BM75" i="1" a="1"/>
  <c r="BM75" i="1" s="1"/>
  <c r="BK75" i="1" a="1"/>
  <c r="BK75" i="1"/>
  <c r="M75" i="1" a="1"/>
  <c r="M75" i="1" s="1"/>
  <c r="L75" i="1" a="1"/>
  <c r="L75" i="1" s="1"/>
  <c r="K75" i="1" a="1"/>
  <c r="K75" i="1" s="1"/>
  <c r="D75" i="1" s="1" a="1"/>
  <c r="D75" i="1" s="1"/>
  <c r="BM74" i="1" a="1"/>
  <c r="BM74" i="1" s="1"/>
  <c r="BK74" i="1" a="1"/>
  <c r="BK74" i="1"/>
  <c r="M74" i="1" a="1"/>
  <c r="M74" i="1" s="1"/>
  <c r="L74" i="1" a="1"/>
  <c r="L74" i="1" s="1"/>
  <c r="K74" i="1" a="1"/>
  <c r="K74" i="1" s="1"/>
  <c r="BM73" i="1" a="1"/>
  <c r="BM73" i="1" s="1"/>
  <c r="BK73" i="1" a="1"/>
  <c r="BK73" i="1"/>
  <c r="M73" i="1" a="1"/>
  <c r="M73" i="1" s="1"/>
  <c r="L73" i="1" a="1"/>
  <c r="L73" i="1" s="1"/>
  <c r="K73" i="1" a="1"/>
  <c r="K73" i="1" s="1"/>
  <c r="D73" i="1" s="1" a="1"/>
  <c r="D73" i="1" s="1"/>
  <c r="BM72" i="1" a="1"/>
  <c r="BM72" i="1" s="1"/>
  <c r="BK72" i="1" a="1"/>
  <c r="BK72" i="1"/>
  <c r="M72" i="1" a="1"/>
  <c r="M72" i="1" s="1"/>
  <c r="L72" i="1" a="1"/>
  <c r="L72" i="1" s="1"/>
  <c r="K72" i="1" a="1"/>
  <c r="K72" i="1" s="1"/>
  <c r="BM71" i="1" a="1"/>
  <c r="BM71" i="1" s="1"/>
  <c r="BK71" i="1" a="1"/>
  <c r="BK71" i="1"/>
  <c r="M71" i="1" a="1"/>
  <c r="M71" i="1" s="1"/>
  <c r="L71" i="1" a="1"/>
  <c r="L71" i="1" s="1"/>
  <c r="K71" i="1" a="1"/>
  <c r="K71" i="1" s="1"/>
  <c r="D71" i="1" s="1" a="1"/>
  <c r="D71" i="1" s="1"/>
  <c r="BM70" i="1" a="1"/>
  <c r="BM70" i="1" s="1"/>
  <c r="BK70" i="1" a="1"/>
  <c r="BK70" i="1"/>
  <c r="M70" i="1" a="1"/>
  <c r="M70" i="1" s="1"/>
  <c r="L70" i="1" a="1"/>
  <c r="L70" i="1" s="1"/>
  <c r="K70" i="1" a="1"/>
  <c r="K70" i="1" s="1"/>
  <c r="BM69" i="1" a="1"/>
  <c r="BM69" i="1" s="1"/>
  <c r="BK69" i="1" a="1"/>
  <c r="BK69" i="1"/>
  <c r="M69" i="1" a="1"/>
  <c r="M69" i="1" s="1"/>
  <c r="L69" i="1" a="1"/>
  <c r="L69" i="1" s="1"/>
  <c r="K69" i="1" a="1"/>
  <c r="K69" i="1" s="1"/>
  <c r="D69" i="1" s="1" a="1"/>
  <c r="D69" i="1" s="1"/>
  <c r="BM68" i="1" a="1"/>
  <c r="BM68" i="1" s="1"/>
  <c r="BK68" i="1" a="1"/>
  <c r="BK68" i="1"/>
  <c r="M68" i="1" a="1"/>
  <c r="M68" i="1" s="1"/>
  <c r="L68" i="1" a="1"/>
  <c r="L68" i="1" s="1"/>
  <c r="K68" i="1" a="1"/>
  <c r="K68" i="1" s="1"/>
  <c r="BM67" i="1" a="1"/>
  <c r="BM67" i="1" s="1"/>
  <c r="BK67" i="1" a="1"/>
  <c r="BK67" i="1"/>
  <c r="M67" i="1" a="1"/>
  <c r="M67" i="1" s="1"/>
  <c r="L67" i="1" a="1"/>
  <c r="L67" i="1" s="1"/>
  <c r="K67" i="1" a="1"/>
  <c r="K67" i="1" s="1"/>
  <c r="D67" i="1" s="1" a="1"/>
  <c r="D67" i="1" s="1"/>
  <c r="BM66" i="1" a="1"/>
  <c r="BM66" i="1" s="1"/>
  <c r="BK66" i="1" a="1"/>
  <c r="BK66" i="1"/>
  <c r="M66" i="1" a="1"/>
  <c r="M66" i="1" s="1"/>
  <c r="L66" i="1" a="1"/>
  <c r="L66" i="1" s="1"/>
  <c r="K66" i="1" a="1"/>
  <c r="K66" i="1" s="1"/>
  <c r="BM65" i="1" a="1"/>
  <c r="BM65" i="1" s="1"/>
  <c r="BK65" i="1" a="1"/>
  <c r="BK65" i="1"/>
  <c r="M65" i="1" a="1"/>
  <c r="M65" i="1" s="1"/>
  <c r="L65" i="1" a="1"/>
  <c r="L65" i="1" s="1"/>
  <c r="K65" i="1" a="1"/>
  <c r="K65" i="1" s="1"/>
  <c r="D65" i="1" s="1" a="1"/>
  <c r="D65" i="1" s="1"/>
  <c r="BM64" i="1" a="1"/>
  <c r="BM64" i="1" s="1"/>
  <c r="BK64" i="1" a="1"/>
  <c r="BK64" i="1"/>
  <c r="M64" i="1" a="1"/>
  <c r="M64" i="1" s="1"/>
  <c r="L64" i="1" a="1"/>
  <c r="L64" i="1" s="1"/>
  <c r="K64" i="1" a="1"/>
  <c r="K64" i="1" s="1"/>
  <c r="BM63" i="1" a="1"/>
  <c r="BM63" i="1" s="1"/>
  <c r="BK63" i="1" a="1"/>
  <c r="BK63" i="1"/>
  <c r="M63" i="1" a="1"/>
  <c r="M63" i="1" s="1"/>
  <c r="L63" i="1" a="1"/>
  <c r="L63" i="1" s="1"/>
  <c r="K63" i="1" a="1"/>
  <c r="K63" i="1" s="1"/>
  <c r="D63" i="1" s="1" a="1"/>
  <c r="D63" i="1" s="1"/>
  <c r="BM62" i="1" a="1"/>
  <c r="BM62" i="1" s="1"/>
  <c r="BK62" i="1" a="1"/>
  <c r="BK62" i="1"/>
  <c r="M62" i="1" a="1"/>
  <c r="M62" i="1" s="1"/>
  <c r="L62" i="1" a="1"/>
  <c r="L62" i="1" s="1"/>
  <c r="K62" i="1" a="1"/>
  <c r="K62" i="1" s="1"/>
  <c r="BM61" i="1" a="1"/>
  <c r="BM61" i="1" s="1"/>
  <c r="BK61" i="1" a="1"/>
  <c r="BK61" i="1"/>
  <c r="M61" i="1" a="1"/>
  <c r="M61" i="1" s="1"/>
  <c r="L61" i="1" a="1"/>
  <c r="L61" i="1" s="1"/>
  <c r="K61" i="1" a="1"/>
  <c r="K61" i="1" s="1"/>
  <c r="D61" i="1" s="1" a="1"/>
  <c r="D61" i="1" s="1"/>
  <c r="BM60" i="1" a="1"/>
  <c r="BM60" i="1" s="1"/>
  <c r="BK60" i="1" a="1"/>
  <c r="BK60" i="1"/>
  <c r="M60" i="1" a="1"/>
  <c r="M60" i="1" s="1"/>
  <c r="L60" i="1" a="1"/>
  <c r="L60" i="1" s="1"/>
  <c r="K60" i="1" a="1"/>
  <c r="K60" i="1" s="1"/>
  <c r="BM59" i="1" a="1"/>
  <c r="BM59" i="1" s="1"/>
  <c r="BK59" i="1" a="1"/>
  <c r="BK59" i="1"/>
  <c r="M59" i="1" a="1"/>
  <c r="M59" i="1" s="1"/>
  <c r="L59" i="1" a="1"/>
  <c r="L59" i="1" s="1"/>
  <c r="K59" i="1" a="1"/>
  <c r="K59" i="1" s="1"/>
  <c r="D59" i="1" s="1" a="1"/>
  <c r="D59" i="1" s="1"/>
  <c r="BM58" i="1" a="1"/>
  <c r="BM58" i="1" s="1"/>
  <c r="BK58" i="1" a="1"/>
  <c r="BK58" i="1"/>
  <c r="M58" i="1" a="1"/>
  <c r="M58" i="1" s="1"/>
  <c r="L58" i="1" a="1"/>
  <c r="L58" i="1" s="1"/>
  <c r="K58" i="1" a="1"/>
  <c r="K58" i="1" s="1"/>
  <c r="BM57" i="1" a="1"/>
  <c r="BM57" i="1" s="1"/>
  <c r="BK57" i="1" a="1"/>
  <c r="BK57" i="1"/>
  <c r="M57" i="1" a="1"/>
  <c r="M57" i="1" s="1"/>
  <c r="L57" i="1" a="1"/>
  <c r="L57" i="1" s="1"/>
  <c r="K57" i="1" a="1"/>
  <c r="K57" i="1" s="1"/>
  <c r="D57" i="1" s="1" a="1"/>
  <c r="D57" i="1" s="1"/>
  <c r="BM56" i="1" a="1"/>
  <c r="BM56" i="1" s="1"/>
  <c r="BK56" i="1" a="1"/>
  <c r="BK56" i="1"/>
  <c r="M56" i="1" a="1"/>
  <c r="M56" i="1" s="1"/>
  <c r="L56" i="1" a="1"/>
  <c r="L56" i="1" s="1"/>
  <c r="K56" i="1" a="1"/>
  <c r="K56" i="1" s="1"/>
  <c r="BM55" i="1" a="1"/>
  <c r="BM55" i="1" s="1"/>
  <c r="BK55" i="1" a="1"/>
  <c r="BK55" i="1"/>
  <c r="M55" i="1" a="1"/>
  <c r="M55" i="1" s="1"/>
  <c r="L55" i="1" a="1"/>
  <c r="L55" i="1" s="1"/>
  <c r="K55" i="1" a="1"/>
  <c r="K55" i="1" s="1"/>
  <c r="D55" i="1" s="1" a="1"/>
  <c r="D55" i="1" s="1"/>
  <c r="BM54" i="1" a="1"/>
  <c r="BM54" i="1" s="1"/>
  <c r="BK54" i="1" a="1"/>
  <c r="BK54" i="1"/>
  <c r="M54" i="1" a="1"/>
  <c r="M54" i="1" s="1"/>
  <c r="L54" i="1" a="1"/>
  <c r="L54" i="1" s="1"/>
  <c r="K54" i="1" a="1"/>
  <c r="K54" i="1" s="1"/>
  <c r="BM53" i="1" a="1"/>
  <c r="BM53" i="1" s="1"/>
  <c r="BK53" i="1" a="1"/>
  <c r="BK53" i="1"/>
  <c r="M53" i="1" a="1"/>
  <c r="M53" i="1" s="1"/>
  <c r="L53" i="1" a="1"/>
  <c r="L53" i="1" s="1"/>
  <c r="K53" i="1" a="1"/>
  <c r="K53" i="1" s="1"/>
  <c r="D53" i="1" s="1" a="1"/>
  <c r="D53" i="1" s="1"/>
  <c r="BM52" i="1" a="1"/>
  <c r="BM52" i="1" s="1"/>
  <c r="BK52" i="1" a="1"/>
  <c r="BK52" i="1"/>
  <c r="M52" i="1" a="1"/>
  <c r="M52" i="1" s="1"/>
  <c r="L52" i="1" a="1"/>
  <c r="L52" i="1" s="1"/>
  <c r="K52" i="1" a="1"/>
  <c r="K52" i="1" s="1"/>
  <c r="BM51" i="1" a="1"/>
  <c r="BM51" i="1" s="1"/>
  <c r="BK51" i="1" a="1"/>
  <c r="BK51" i="1"/>
  <c r="M51" i="1" a="1"/>
  <c r="M51" i="1" s="1"/>
  <c r="L51" i="1" a="1"/>
  <c r="L51" i="1" s="1"/>
  <c r="K51" i="1" a="1"/>
  <c r="K51" i="1" s="1"/>
  <c r="D51" i="1" s="1" a="1"/>
  <c r="D51" i="1" s="1"/>
  <c r="BM50" i="1" a="1"/>
  <c r="BM50" i="1" s="1"/>
  <c r="BK50" i="1" a="1"/>
  <c r="BK50" i="1"/>
  <c r="M50" i="1" a="1"/>
  <c r="M50" i="1" s="1"/>
  <c r="L50" i="1" a="1"/>
  <c r="L50" i="1" s="1"/>
  <c r="K50" i="1" a="1"/>
  <c r="K50" i="1" s="1"/>
  <c r="BM49" i="1" a="1"/>
  <c r="BM49" i="1" s="1"/>
  <c r="BK49" i="1" a="1"/>
  <c r="BK49" i="1"/>
  <c r="M49" i="1" a="1"/>
  <c r="M49" i="1" s="1"/>
  <c r="L49" i="1" a="1"/>
  <c r="L49" i="1" s="1"/>
  <c r="K49" i="1" a="1"/>
  <c r="K49" i="1" s="1"/>
  <c r="D49" i="1" s="1" a="1"/>
  <c r="D49" i="1" s="1"/>
  <c r="BM48" i="1" a="1"/>
  <c r="BM48" i="1" s="1"/>
  <c r="BK48" i="1" a="1"/>
  <c r="BK48" i="1"/>
  <c r="M48" i="1" a="1"/>
  <c r="M48" i="1" s="1"/>
  <c r="L48" i="1" a="1"/>
  <c r="L48" i="1" s="1"/>
  <c r="K48" i="1" a="1"/>
  <c r="K48" i="1" s="1"/>
  <c r="BM47" i="1" a="1"/>
  <c r="BM47" i="1" s="1"/>
  <c r="BK47" i="1" a="1"/>
  <c r="BK47" i="1"/>
  <c r="M47" i="1" a="1"/>
  <c r="M47" i="1" s="1"/>
  <c r="L47" i="1" a="1"/>
  <c r="L47" i="1" s="1"/>
  <c r="K47" i="1" a="1"/>
  <c r="K47" i="1" s="1"/>
  <c r="D47" i="1" s="1" a="1"/>
  <c r="D47" i="1" s="1"/>
  <c r="BM46" i="1" a="1"/>
  <c r="BM46" i="1" s="1"/>
  <c r="BK46" i="1" a="1"/>
  <c r="BK46" i="1"/>
  <c r="M46" i="1" a="1"/>
  <c r="M46" i="1" s="1"/>
  <c r="L46" i="1" a="1"/>
  <c r="L46" i="1" s="1"/>
  <c r="K46" i="1" a="1"/>
  <c r="K46" i="1" s="1"/>
  <c r="BM45" i="1" a="1"/>
  <c r="BM45" i="1" s="1"/>
  <c r="BK45" i="1" a="1"/>
  <c r="BK45" i="1"/>
  <c r="M45" i="1" a="1"/>
  <c r="M45" i="1" s="1"/>
  <c r="L45" i="1" a="1"/>
  <c r="L45" i="1" s="1"/>
  <c r="K45" i="1" a="1"/>
  <c r="K45" i="1" s="1"/>
  <c r="D45" i="1" s="1" a="1"/>
  <c r="D45" i="1" s="1"/>
  <c r="BM44" i="1" a="1"/>
  <c r="BM44" i="1" s="1"/>
  <c r="BK44" i="1" a="1"/>
  <c r="BK44" i="1"/>
  <c r="M44" i="1" a="1"/>
  <c r="M44" i="1" s="1"/>
  <c r="L44" i="1" a="1"/>
  <c r="L44" i="1" s="1"/>
  <c r="K44" i="1" a="1"/>
  <c r="K44" i="1" s="1"/>
  <c r="BM43" i="1" a="1"/>
  <c r="BM43" i="1" s="1"/>
  <c r="BK43" i="1" a="1"/>
  <c r="BK43" i="1"/>
  <c r="M43" i="1" a="1"/>
  <c r="M43" i="1"/>
  <c r="L43" i="1" a="1"/>
  <c r="L43" i="1"/>
  <c r="K43" i="1" a="1"/>
  <c r="K43" i="1"/>
  <c r="D43" i="1" s="1" a="1"/>
  <c r="D43" i="1" s="1"/>
  <c r="BM42" i="1" a="1"/>
  <c r="BM42" i="1"/>
  <c r="BK42" i="1" a="1"/>
  <c r="BK42" i="1"/>
  <c r="M42" i="1" a="1"/>
  <c r="M42" i="1"/>
  <c r="L42" i="1" a="1"/>
  <c r="L42" i="1"/>
  <c r="K42" i="1" a="1"/>
  <c r="K42" i="1"/>
  <c r="D42" i="1" s="1" a="1"/>
  <c r="D42" i="1" s="1"/>
  <c r="BM41" i="1" a="1"/>
  <c r="BM41" i="1"/>
  <c r="BK41" i="1" a="1"/>
  <c r="BK41" i="1"/>
  <c r="M41" i="1" a="1"/>
  <c r="M41" i="1"/>
  <c r="L41" i="1" a="1"/>
  <c r="L41" i="1"/>
  <c r="K41" i="1" a="1"/>
  <c r="K41" i="1"/>
  <c r="D41" i="1" s="1" a="1"/>
  <c r="D41" i="1" s="1"/>
  <c r="BM40" i="1" a="1"/>
  <c r="BM40" i="1"/>
  <c r="BK40" i="1" a="1"/>
  <c r="BK40" i="1"/>
  <c r="M40" i="1" a="1"/>
  <c r="M40" i="1"/>
  <c r="L40" i="1" a="1"/>
  <c r="L40" i="1"/>
  <c r="K40" i="1" a="1"/>
  <c r="K40" i="1"/>
  <c r="D40" i="1" s="1" a="1"/>
  <c r="D40" i="1" s="1"/>
  <c r="BM39" i="1" a="1"/>
  <c r="BM39" i="1"/>
  <c r="BK39" i="1" a="1"/>
  <c r="BK39" i="1"/>
  <c r="M39" i="1" a="1"/>
  <c r="M39" i="1"/>
  <c r="L39" i="1" a="1"/>
  <c r="L39" i="1"/>
  <c r="K39" i="1" a="1"/>
  <c r="K39" i="1"/>
  <c r="D39" i="1" s="1" a="1"/>
  <c r="D39" i="1" s="1"/>
  <c r="BM38" i="1" a="1"/>
  <c r="BM38" i="1"/>
  <c r="BK38" i="1" a="1"/>
  <c r="BK38" i="1"/>
  <c r="M38" i="1" a="1"/>
  <c r="M38" i="1"/>
  <c r="L38" i="1" a="1"/>
  <c r="L38" i="1"/>
  <c r="K38" i="1" a="1"/>
  <c r="K38" i="1"/>
  <c r="D38" i="1" s="1" a="1"/>
  <c r="D38" i="1" s="1"/>
  <c r="BM37" i="1" a="1"/>
  <c r="BM37" i="1"/>
  <c r="BK37" i="1" a="1"/>
  <c r="BK37" i="1"/>
  <c r="M37" i="1" a="1"/>
  <c r="M37" i="1"/>
  <c r="L37" i="1" a="1"/>
  <c r="L37" i="1"/>
  <c r="K37" i="1" a="1"/>
  <c r="K37" i="1"/>
  <c r="D37" i="1" s="1" a="1"/>
  <c r="D37" i="1" s="1"/>
  <c r="BM36" i="1" a="1"/>
  <c r="BM36" i="1"/>
  <c r="BK36" i="1" a="1"/>
  <c r="BK36" i="1"/>
  <c r="M36" i="1" a="1"/>
  <c r="M36" i="1"/>
  <c r="L36" i="1" a="1"/>
  <c r="L36" i="1"/>
  <c r="K36" i="1" a="1"/>
  <c r="K36" i="1"/>
  <c r="D36" i="1" s="1" a="1"/>
  <c r="D36" i="1" s="1"/>
  <c r="BM35" i="1" a="1"/>
  <c r="BM35" i="1"/>
  <c r="BK35" i="1" a="1"/>
  <c r="BK35" i="1"/>
  <c r="M35" i="1" a="1"/>
  <c r="M35" i="1"/>
  <c r="L35" i="1" a="1"/>
  <c r="L35" i="1"/>
  <c r="K35" i="1" a="1"/>
  <c r="K35" i="1"/>
  <c r="D35" i="1" s="1" a="1"/>
  <c r="D35" i="1" s="1"/>
  <c r="BM34" i="1" a="1"/>
  <c r="BM34" i="1"/>
  <c r="BK34" i="1" a="1"/>
  <c r="BK34" i="1"/>
  <c r="M34" i="1" a="1"/>
  <c r="M34" i="1"/>
  <c r="L34" i="1" a="1"/>
  <c r="L34" i="1"/>
  <c r="K34" i="1" a="1"/>
  <c r="K34" i="1"/>
  <c r="D34" i="1" s="1" a="1"/>
  <c r="D34" i="1" s="1"/>
  <c r="BM33" i="1" a="1"/>
  <c r="BM33" i="1"/>
  <c r="BK33" i="1" a="1"/>
  <c r="BK33" i="1"/>
  <c r="M33" i="1" a="1"/>
  <c r="M33" i="1"/>
  <c r="L33" i="1" a="1"/>
  <c r="L33" i="1"/>
  <c r="K33" i="1" a="1"/>
  <c r="K33" i="1"/>
  <c r="D33" i="1" s="1" a="1"/>
  <c r="D33" i="1" s="1"/>
  <c r="BM32" i="1" a="1"/>
  <c r="BM32" i="1"/>
  <c r="BK32" i="1" a="1"/>
  <c r="BK32" i="1"/>
  <c r="M32" i="1" a="1"/>
  <c r="M32" i="1"/>
  <c r="L32" i="1" a="1"/>
  <c r="L32" i="1"/>
  <c r="K32" i="1" a="1"/>
  <c r="K32" i="1"/>
  <c r="D32" i="1" s="1" a="1"/>
  <c r="D32" i="1" s="1"/>
  <c r="BM31" i="1" a="1"/>
  <c r="BM31" i="1"/>
  <c r="BK31" i="1" a="1"/>
  <c r="BK31" i="1"/>
  <c r="M31" i="1" a="1"/>
  <c r="M31" i="1"/>
  <c r="L31" i="1" a="1"/>
  <c r="L31" i="1"/>
  <c r="K31" i="1" a="1"/>
  <c r="K31" i="1"/>
  <c r="D31" i="1" s="1" a="1"/>
  <c r="D31" i="1" s="1"/>
  <c r="BM30" i="1" a="1"/>
  <c r="BM30" i="1"/>
  <c r="BK30" i="1" a="1"/>
  <c r="BK30" i="1"/>
  <c r="M30" i="1" a="1"/>
  <c r="M30" i="1"/>
  <c r="L30" i="1" a="1"/>
  <c r="L30" i="1"/>
  <c r="K30" i="1" a="1"/>
  <c r="K30" i="1"/>
  <c r="D30" i="1" s="1" a="1"/>
  <c r="D30" i="1" s="1"/>
  <c r="BM29" i="1" a="1"/>
  <c r="BM29" i="1"/>
  <c r="BK29" i="1" a="1"/>
  <c r="BK29" i="1"/>
  <c r="M29" i="1" a="1"/>
  <c r="M29" i="1"/>
  <c r="L29" i="1" a="1"/>
  <c r="L29" i="1"/>
  <c r="K29" i="1" a="1"/>
  <c r="K29" i="1"/>
  <c r="D29" i="1" s="1" a="1"/>
  <c r="D29" i="1" s="1"/>
  <c r="BM28" i="1" a="1"/>
  <c r="BM28" i="1"/>
  <c r="BK28" i="1" a="1"/>
  <c r="BK28" i="1"/>
  <c r="M28" i="1" a="1"/>
  <c r="M28" i="1"/>
  <c r="L28" i="1" a="1"/>
  <c r="L28" i="1"/>
  <c r="K28" i="1" a="1"/>
  <c r="K28" i="1"/>
  <c r="D28" i="1" s="1" a="1"/>
  <c r="D28" i="1" s="1"/>
  <c r="BM27" i="1" a="1"/>
  <c r="BM27" i="1"/>
  <c r="BK27" i="1" a="1"/>
  <c r="BK27" i="1"/>
  <c r="M27" i="1" a="1"/>
  <c r="M27" i="1"/>
  <c r="L27" i="1" a="1"/>
  <c r="L27" i="1"/>
  <c r="K27" i="1" a="1"/>
  <c r="K27" i="1"/>
  <c r="D27" i="1" s="1" a="1"/>
  <c r="D27" i="1" s="1"/>
  <c r="BM26" i="1" a="1"/>
  <c r="BM26" i="1"/>
  <c r="BK26" i="1" a="1"/>
  <c r="BK26" i="1"/>
  <c r="M26" i="1" a="1"/>
  <c r="M26" i="1"/>
  <c r="L26" i="1" a="1"/>
  <c r="L26" i="1"/>
  <c r="K26" i="1" a="1"/>
  <c r="K26" i="1"/>
  <c r="D26" i="1" s="1" a="1"/>
  <c r="D26" i="1" s="1"/>
  <c r="BM25" i="1" a="1"/>
  <c r="BM25" i="1"/>
  <c r="BK25" i="1" a="1"/>
  <c r="BK25" i="1"/>
  <c r="M25" i="1" a="1"/>
  <c r="M25" i="1"/>
  <c r="L25" i="1" a="1"/>
  <c r="L25" i="1"/>
  <c r="K25" i="1" a="1"/>
  <c r="K25" i="1"/>
  <c r="D25" i="1" s="1" a="1"/>
  <c r="D25" i="1" s="1"/>
  <c r="BM24" i="1" a="1"/>
  <c r="BM24" i="1"/>
  <c r="BK24" i="1" a="1"/>
  <c r="BK24" i="1"/>
  <c r="M24" i="1" a="1"/>
  <c r="M24" i="1"/>
  <c r="L24" i="1" a="1"/>
  <c r="L24" i="1"/>
  <c r="K24" i="1" a="1"/>
  <c r="K24" i="1"/>
  <c r="D24" i="1" s="1" a="1"/>
  <c r="D24" i="1" s="1"/>
  <c r="BM23" i="1" a="1"/>
  <c r="BM23" i="1"/>
  <c r="BK23" i="1" a="1"/>
  <c r="BK23" i="1"/>
  <c r="M23" i="1" a="1"/>
  <c r="M23" i="1"/>
  <c r="L23" i="1" a="1"/>
  <c r="L23" i="1"/>
  <c r="K23" i="1" a="1"/>
  <c r="K23" i="1"/>
  <c r="D23" i="1" s="1" a="1"/>
  <c r="D23" i="1" s="1"/>
  <c r="BM22" i="1" a="1"/>
  <c r="BM22" i="1"/>
  <c r="BK22" i="1" a="1"/>
  <c r="BK22" i="1"/>
  <c r="M22" i="1" a="1"/>
  <c r="M22" i="1"/>
  <c r="L22" i="1" a="1"/>
  <c r="L22" i="1"/>
  <c r="K22" i="1" a="1"/>
  <c r="K22" i="1"/>
  <c r="D22" i="1" s="1" a="1"/>
  <c r="D22" i="1" s="1"/>
  <c r="BM21" i="1" a="1"/>
  <c r="BM21" i="1"/>
  <c r="BK21" i="1" a="1"/>
  <c r="BK21" i="1"/>
  <c r="M21" i="1" a="1"/>
  <c r="M21" i="1"/>
  <c r="L21" i="1" a="1"/>
  <c r="L21" i="1"/>
  <c r="K21" i="1" a="1"/>
  <c r="K21" i="1"/>
  <c r="D21" i="1" s="1" a="1"/>
  <c r="D21" i="1" s="1"/>
  <c r="BM20" i="1" a="1"/>
  <c r="BM20" i="1"/>
  <c r="BK20" i="1" a="1"/>
  <c r="BK20" i="1"/>
  <c r="M20" i="1" a="1"/>
  <c r="M20" i="1"/>
  <c r="L20" i="1" a="1"/>
  <c r="L20" i="1"/>
  <c r="K20" i="1" a="1"/>
  <c r="K20" i="1"/>
  <c r="D20" i="1" s="1" a="1"/>
  <c r="D20" i="1" s="1"/>
  <c r="BM19" i="1" a="1"/>
  <c r="BM19" i="1"/>
  <c r="BK19" i="1" a="1"/>
  <c r="BK19" i="1"/>
  <c r="M19" i="1" a="1"/>
  <c r="M19" i="1"/>
  <c r="L19" i="1" a="1"/>
  <c r="L19" i="1"/>
  <c r="K19" i="1" a="1"/>
  <c r="K19" i="1"/>
  <c r="D19" i="1" s="1" a="1"/>
  <c r="D19" i="1" s="1"/>
  <c r="BM18" i="1" a="1"/>
  <c r="BM18" i="1"/>
  <c r="BK18" i="1" a="1"/>
  <c r="BK18" i="1"/>
  <c r="M18" i="1" a="1"/>
  <c r="M18" i="1"/>
  <c r="L18" i="1" a="1"/>
  <c r="L18" i="1"/>
  <c r="K18" i="1" a="1"/>
  <c r="K18" i="1"/>
  <c r="D18" i="1" s="1" a="1"/>
  <c r="D18" i="1" s="1"/>
  <c r="BM17" i="1" a="1"/>
  <c r="BM17" i="1"/>
  <c r="BK17" i="1" a="1"/>
  <c r="BK17" i="1"/>
  <c r="M17" i="1" a="1"/>
  <c r="M17" i="1"/>
  <c r="L17" i="1" a="1"/>
  <c r="L17" i="1"/>
  <c r="K17" i="1" a="1"/>
  <c r="K17" i="1"/>
  <c r="D17" i="1" s="1" a="1"/>
  <c r="D17" i="1" s="1"/>
  <c r="BM16" i="1" a="1"/>
  <c r="BM16" i="1"/>
  <c r="BK16" i="1" a="1"/>
  <c r="BK16" i="1"/>
  <c r="M16" i="1" a="1"/>
  <c r="M16" i="1"/>
  <c r="L16" i="1" a="1"/>
  <c r="L16" i="1"/>
  <c r="K16" i="1" a="1"/>
  <c r="K16" i="1"/>
  <c r="D16" i="1" s="1" a="1"/>
  <c r="D16" i="1" s="1"/>
  <c r="BM15" i="1" a="1"/>
  <c r="BM15" i="1"/>
  <c r="BK15" i="1" a="1"/>
  <c r="BK15" i="1"/>
  <c r="M15" i="1" a="1"/>
  <c r="M15" i="1"/>
  <c r="L15" i="1" a="1"/>
  <c r="L15" i="1"/>
  <c r="K15" i="1" a="1"/>
  <c r="K15" i="1"/>
  <c r="D15" i="1" s="1" a="1"/>
  <c r="D15" i="1" s="1"/>
  <c r="BM14" i="1" a="1"/>
  <c r="BM14" i="1"/>
  <c r="BK14" i="1" a="1"/>
  <c r="BK14" i="1"/>
  <c r="M14" i="1" a="1"/>
  <c r="M14" i="1"/>
  <c r="L14" i="1" a="1"/>
  <c r="L14" i="1"/>
  <c r="K14" i="1" a="1"/>
  <c r="K14" i="1"/>
  <c r="D14" i="1" s="1" a="1"/>
  <c r="D14" i="1" s="1"/>
  <c r="BM13" i="1" a="1"/>
  <c r="BM13" i="1"/>
  <c r="BK13" i="1" a="1"/>
  <c r="BK13" i="1"/>
  <c r="M13" i="1" a="1"/>
  <c r="M13" i="1"/>
  <c r="L13" i="1" a="1"/>
  <c r="L13" i="1"/>
  <c r="K13" i="1" a="1"/>
  <c r="K13" i="1"/>
  <c r="D13" i="1" s="1" a="1"/>
  <c r="D13" i="1" s="1"/>
  <c r="BM12" i="1" a="1"/>
  <c r="BM12" i="1"/>
  <c r="BK12" i="1" a="1"/>
  <c r="BK12" i="1"/>
  <c r="M12" i="1" a="1"/>
  <c r="M12" i="1"/>
  <c r="L12" i="1" a="1"/>
  <c r="L12" i="1"/>
  <c r="K12" i="1" a="1"/>
  <c r="K12" i="1"/>
  <c r="D12" i="1" s="1" a="1"/>
  <c r="D12" i="1" s="1"/>
  <c r="BM11" i="1" a="1"/>
  <c r="BM11" i="1"/>
  <c r="BK11" i="1" a="1"/>
  <c r="BK11" i="1"/>
  <c r="M11" i="1" a="1"/>
  <c r="M11" i="1"/>
  <c r="L11" i="1" a="1"/>
  <c r="L11" i="1"/>
  <c r="K11" i="1" a="1"/>
  <c r="K11" i="1"/>
  <c r="D11" i="1" s="1" a="1"/>
  <c r="D11" i="1" s="1"/>
  <c r="BM10" i="1" a="1"/>
  <c r="BM10" i="1"/>
  <c r="BK10" i="1" a="1"/>
  <c r="BK10" i="1"/>
  <c r="M10" i="1" a="1"/>
  <c r="M10" i="1"/>
  <c r="L10" i="1" a="1"/>
  <c r="L10" i="1"/>
  <c r="K10" i="1" a="1"/>
  <c r="K10" i="1"/>
  <c r="D10" i="1" s="1" a="1"/>
  <c r="D10" i="1" s="1"/>
  <c r="BM9" i="1" a="1"/>
  <c r="BM9" i="1" s="1"/>
  <c r="BK9" i="1" a="1"/>
  <c r="BK9" i="1"/>
  <c r="M9" i="1" a="1"/>
  <c r="M9" i="1" s="1"/>
  <c r="L9" i="1" a="1"/>
  <c r="L9" i="1"/>
  <c r="K9" i="1" a="1"/>
  <c r="K9" i="1" s="1"/>
  <c r="BM8" i="1" a="1"/>
  <c r="BM8" i="1" s="1"/>
  <c r="BK8" i="1" a="1"/>
  <c r="BK8" i="1"/>
  <c r="M8" i="1" a="1"/>
  <c r="M8" i="1" s="1"/>
  <c r="L8" i="1" a="1"/>
  <c r="L8" i="1"/>
  <c r="K8" i="1" a="1"/>
  <c r="K8" i="1" s="1"/>
  <c r="BM7" i="1" a="1"/>
  <c r="BM7" i="1" s="1"/>
  <c r="BK7" i="1" a="1"/>
  <c r="BK7" i="1"/>
  <c r="M7" i="1" a="1"/>
  <c r="M7" i="1" s="1"/>
  <c r="L7" i="1" a="1"/>
  <c r="L7" i="1"/>
  <c r="K7" i="1" a="1"/>
  <c r="K7" i="1" s="1"/>
  <c r="BM6" i="1" a="1"/>
  <c r="BM6" i="1" s="1"/>
  <c r="BK6" i="1" a="1"/>
  <c r="BK6" i="1"/>
  <c r="M6" i="1" a="1"/>
  <c r="M6" i="1" s="1"/>
  <c r="L6" i="1" a="1"/>
  <c r="L6" i="1"/>
  <c r="K6" i="1" a="1"/>
  <c r="K6" i="1" s="1"/>
  <c r="D6" i="1" s="1" a="1"/>
  <c r="D6" i="1" s="1"/>
  <c r="BM5" i="1" a="1"/>
  <c r="BM5" i="1" s="1"/>
  <c r="BK5" i="1" a="1"/>
  <c r="BK5" i="1"/>
  <c r="M5" i="1" a="1"/>
  <c r="M5" i="1" s="1"/>
  <c r="L5" i="1" a="1"/>
  <c r="L5" i="1"/>
  <c r="K5" i="1" a="1"/>
  <c r="K5" i="1" s="1"/>
  <c r="BM4" i="1" a="1"/>
  <c r="BM4" i="1" s="1"/>
  <c r="BK4" i="1" a="1"/>
  <c r="BK4" i="1"/>
  <c r="M4" i="1" a="1"/>
  <c r="M4" i="1" s="1"/>
  <c r="L4" i="1" a="1"/>
  <c r="L4" i="1"/>
  <c r="K4" i="1" a="1"/>
  <c r="K4" i="1" s="1"/>
  <c r="D4" i="1" s="1" a="1"/>
  <c r="D4" i="1" s="1"/>
  <c r="BM3" i="1" a="1"/>
  <c r="BM3" i="1" s="1"/>
  <c r="BK3" i="1" a="1"/>
  <c r="BK3" i="1"/>
  <c r="M3" i="1" a="1"/>
  <c r="M3" i="1" s="1"/>
  <c r="L3" i="1" a="1"/>
  <c r="L3" i="1"/>
  <c r="K3" i="1" a="1"/>
  <c r="K3" i="1" s="1"/>
  <c r="BK1" i="1" a="1"/>
  <c r="BK1" i="1" s="1"/>
  <c r="BI1" i="1" a="1"/>
  <c r="BI1" i="1" s="1"/>
  <c r="BH1" i="1" a="1"/>
  <c r="BH1" i="1" s="1"/>
  <c r="BM1" i="1" l="1" a="1"/>
  <c r="BM1" i="1" s="1"/>
  <c r="D5" i="1" a="1"/>
  <c r="D5" i="1" s="1"/>
  <c r="A4" i="1" a="1"/>
  <c r="A4" i="1" s="1"/>
  <c r="B4" i="1" a="1"/>
  <c r="B4" i="1" s="1"/>
  <c r="A6" i="1" a="1"/>
  <c r="A6" i="1" s="1"/>
  <c r="B6" i="1" a="1"/>
  <c r="B6" i="1" s="1"/>
  <c r="D3" i="1" a="1"/>
  <c r="D3" i="1" s="1"/>
  <c r="D7" i="1" a="1"/>
  <c r="D7" i="1" s="1"/>
  <c r="B12" i="1" a="1"/>
  <c r="B12" i="1" s="1"/>
  <c r="A12" i="1" a="1"/>
  <c r="A12" i="1" s="1"/>
  <c r="B18" i="1" a="1"/>
  <c r="B18" i="1" s="1"/>
  <c r="A18" i="1" a="1"/>
  <c r="A18" i="1" s="1"/>
  <c r="B24" i="1" a="1"/>
  <c r="B24" i="1" s="1"/>
  <c r="A24" i="1" a="1"/>
  <c r="A24" i="1" s="1"/>
  <c r="B30" i="1" a="1"/>
  <c r="B30" i="1" s="1"/>
  <c r="A30" i="1" a="1"/>
  <c r="A30" i="1" s="1"/>
  <c r="B36" i="1" a="1"/>
  <c r="B36" i="1" s="1"/>
  <c r="A36" i="1" a="1"/>
  <c r="A36" i="1" s="1"/>
  <c r="B42" i="1" a="1"/>
  <c r="B42" i="1" s="1"/>
  <c r="A42" i="1" a="1"/>
  <c r="A42" i="1" s="1"/>
  <c r="A103" i="1" a="1"/>
  <c r="A103" i="1" s="1"/>
  <c r="B103" i="1" a="1"/>
  <c r="B103" i="1" s="1"/>
  <c r="D9" i="1" a="1"/>
  <c r="D9" i="1" s="1"/>
  <c r="A45" i="1" a="1"/>
  <c r="A45" i="1" s="1"/>
  <c r="B45" i="1" a="1"/>
  <c r="B45" i="1" s="1"/>
  <c r="A47" i="1" a="1"/>
  <c r="A47" i="1" s="1"/>
  <c r="B47" i="1" a="1"/>
  <c r="B47" i="1" s="1"/>
  <c r="A49" i="1" a="1"/>
  <c r="A49" i="1" s="1"/>
  <c r="B49" i="1" a="1"/>
  <c r="B49" i="1" s="1"/>
  <c r="A51" i="1" a="1"/>
  <c r="A51" i="1" s="1"/>
  <c r="B51" i="1" a="1"/>
  <c r="B51" i="1" s="1"/>
  <c r="A53" i="1" a="1"/>
  <c r="A53" i="1" s="1"/>
  <c r="B53" i="1" a="1"/>
  <c r="B53" i="1" s="1"/>
  <c r="A55" i="1" a="1"/>
  <c r="A55" i="1" s="1"/>
  <c r="B55" i="1" a="1"/>
  <c r="B55" i="1" s="1"/>
  <c r="A57" i="1" a="1"/>
  <c r="A57" i="1" s="1"/>
  <c r="B57" i="1" a="1"/>
  <c r="B57" i="1" s="1"/>
  <c r="A59" i="1" a="1"/>
  <c r="A59" i="1" s="1"/>
  <c r="B59" i="1" a="1"/>
  <c r="B59" i="1" s="1"/>
  <c r="A61" i="1" a="1"/>
  <c r="A61" i="1" s="1"/>
  <c r="B61" i="1" a="1"/>
  <c r="B61" i="1" s="1"/>
  <c r="A63" i="1" a="1"/>
  <c r="A63" i="1" s="1"/>
  <c r="B63" i="1" a="1"/>
  <c r="B63" i="1" s="1"/>
  <c r="A65" i="1" a="1"/>
  <c r="A65" i="1" s="1"/>
  <c r="B65" i="1" a="1"/>
  <c r="B65" i="1" s="1"/>
  <c r="A67" i="1" a="1"/>
  <c r="A67" i="1" s="1"/>
  <c r="B67" i="1" a="1"/>
  <c r="B67" i="1" s="1"/>
  <c r="A69" i="1" a="1"/>
  <c r="A69" i="1" s="1"/>
  <c r="B69" i="1" a="1"/>
  <c r="B69" i="1" s="1"/>
  <c r="A71" i="1" a="1"/>
  <c r="A71" i="1" s="1"/>
  <c r="B71" i="1" a="1"/>
  <c r="B71" i="1" s="1"/>
  <c r="A73" i="1" a="1"/>
  <c r="A73" i="1" s="1"/>
  <c r="B73" i="1" a="1"/>
  <c r="B73" i="1" s="1"/>
  <c r="A75" i="1" a="1"/>
  <c r="A75" i="1" s="1"/>
  <c r="B75" i="1" a="1"/>
  <c r="B75" i="1" s="1"/>
  <c r="A77" i="1" a="1"/>
  <c r="A77" i="1" s="1"/>
  <c r="B77" i="1" a="1"/>
  <c r="B77" i="1" s="1"/>
  <c r="A79" i="1" a="1"/>
  <c r="A79" i="1" s="1"/>
  <c r="B79" i="1" a="1"/>
  <c r="B79" i="1" s="1"/>
  <c r="A81" i="1" a="1"/>
  <c r="A81" i="1" s="1"/>
  <c r="B81" i="1" a="1"/>
  <c r="B81" i="1" s="1"/>
  <c r="A83" i="1" a="1"/>
  <c r="A83" i="1" s="1"/>
  <c r="B83" i="1" a="1"/>
  <c r="B83" i="1" s="1"/>
  <c r="A85" i="1" a="1"/>
  <c r="A85" i="1" s="1"/>
  <c r="B85" i="1" a="1"/>
  <c r="B85" i="1" s="1"/>
  <c r="A87" i="1" a="1"/>
  <c r="A87" i="1" s="1"/>
  <c r="B87" i="1" a="1"/>
  <c r="B87" i="1" s="1"/>
  <c r="A89" i="1" a="1"/>
  <c r="A89" i="1" s="1"/>
  <c r="B89" i="1" a="1"/>
  <c r="B89" i="1" s="1"/>
  <c r="A91" i="1" a="1"/>
  <c r="A91" i="1" s="1"/>
  <c r="B91" i="1" a="1"/>
  <c r="B91" i="1" s="1"/>
  <c r="A93" i="1" a="1"/>
  <c r="A93" i="1" s="1"/>
  <c r="B93" i="1" a="1"/>
  <c r="B93" i="1" s="1"/>
  <c r="A97" i="1" a="1"/>
  <c r="A97" i="1" s="1"/>
  <c r="B97" i="1" a="1"/>
  <c r="B97" i="1" s="1"/>
  <c r="A100" i="1" a="1"/>
  <c r="A100" i="1" s="1"/>
  <c r="B100" i="1" a="1"/>
  <c r="B100" i="1" s="1"/>
  <c r="A104" i="1" a="1"/>
  <c r="A104" i="1" s="1"/>
  <c r="B104" i="1" a="1"/>
  <c r="B104" i="1" s="1"/>
  <c r="B113" i="1" a="1"/>
  <c r="B113" i="1" s="1"/>
  <c r="A113" i="1" a="1"/>
  <c r="A113" i="1" s="1"/>
  <c r="B16" i="1" a="1"/>
  <c r="B16" i="1" s="1"/>
  <c r="A16" i="1" a="1"/>
  <c r="A16" i="1" s="1"/>
  <c r="B20" i="1" a="1"/>
  <c r="B20" i="1" s="1"/>
  <c r="A20" i="1" a="1"/>
  <c r="A20" i="1" s="1"/>
  <c r="B26" i="1" a="1"/>
  <c r="B26" i="1" s="1"/>
  <c r="A26" i="1" a="1"/>
  <c r="A26" i="1" s="1"/>
  <c r="B32" i="1" a="1"/>
  <c r="B32" i="1" s="1"/>
  <c r="A32" i="1" a="1"/>
  <c r="A32" i="1" s="1"/>
  <c r="B40" i="1" a="1"/>
  <c r="B40" i="1" s="1"/>
  <c r="A40" i="1" a="1"/>
  <c r="A40" i="1" s="1"/>
  <c r="A94" i="1" a="1"/>
  <c r="A94" i="1" s="1"/>
  <c r="B94" i="1" a="1"/>
  <c r="B94" i="1" s="1"/>
  <c r="A98" i="1" a="1"/>
  <c r="A98" i="1" s="1"/>
  <c r="B98" i="1" a="1"/>
  <c r="B98" i="1" s="1"/>
  <c r="A107" i="1" a="1"/>
  <c r="A107" i="1" s="1"/>
  <c r="B107" i="1" a="1"/>
  <c r="B107" i="1" s="1"/>
  <c r="D8" i="1" a="1"/>
  <c r="D8" i="1" s="1"/>
  <c r="B11" i="1" a="1"/>
  <c r="B11" i="1" s="1"/>
  <c r="A11" i="1" a="1"/>
  <c r="A11" i="1" s="1"/>
  <c r="B13" i="1" a="1"/>
  <c r="B13" i="1" s="1"/>
  <c r="A13" i="1" a="1"/>
  <c r="A13" i="1" s="1"/>
  <c r="B15" i="1" a="1"/>
  <c r="B15" i="1" s="1"/>
  <c r="A15" i="1" a="1"/>
  <c r="A15" i="1" s="1"/>
  <c r="B17" i="1" a="1"/>
  <c r="B17" i="1" s="1"/>
  <c r="A17" i="1" a="1"/>
  <c r="A17" i="1" s="1"/>
  <c r="B19" i="1" a="1"/>
  <c r="B19" i="1" s="1"/>
  <c r="A19" i="1" a="1"/>
  <c r="A19" i="1" s="1"/>
  <c r="B21" i="1" a="1"/>
  <c r="B21" i="1" s="1"/>
  <c r="A21" i="1" a="1"/>
  <c r="A21" i="1" s="1"/>
  <c r="B23" i="1" a="1"/>
  <c r="B23" i="1" s="1"/>
  <c r="A23" i="1" a="1"/>
  <c r="A23" i="1" s="1"/>
  <c r="B25" i="1" a="1"/>
  <c r="B25" i="1" s="1"/>
  <c r="A25" i="1" a="1"/>
  <c r="A25" i="1" s="1"/>
  <c r="B27" i="1" a="1"/>
  <c r="B27" i="1" s="1"/>
  <c r="A27" i="1" a="1"/>
  <c r="A27" i="1" s="1"/>
  <c r="B29" i="1" a="1"/>
  <c r="B29" i="1" s="1"/>
  <c r="A29" i="1" a="1"/>
  <c r="A29" i="1" s="1"/>
  <c r="B31" i="1" a="1"/>
  <c r="B31" i="1" s="1"/>
  <c r="A31" i="1" a="1"/>
  <c r="A31" i="1" s="1"/>
  <c r="B33" i="1" a="1"/>
  <c r="B33" i="1" s="1"/>
  <c r="A33" i="1" a="1"/>
  <c r="A33" i="1" s="1"/>
  <c r="B35" i="1" a="1"/>
  <c r="B35" i="1" s="1"/>
  <c r="A35" i="1" a="1"/>
  <c r="A35" i="1" s="1"/>
  <c r="B37" i="1" a="1"/>
  <c r="B37" i="1" s="1"/>
  <c r="A37" i="1" a="1"/>
  <c r="A37" i="1" s="1"/>
  <c r="B39" i="1" a="1"/>
  <c r="B39" i="1" s="1"/>
  <c r="A39" i="1" a="1"/>
  <c r="A39" i="1" s="1"/>
  <c r="B41" i="1" a="1"/>
  <c r="B41" i="1" s="1"/>
  <c r="A41" i="1" a="1"/>
  <c r="A41" i="1" s="1"/>
  <c r="B43" i="1" a="1"/>
  <c r="B43" i="1" s="1"/>
  <c r="A43" i="1" a="1"/>
  <c r="A43" i="1" s="1"/>
  <c r="A96" i="1" a="1"/>
  <c r="A96" i="1" s="1"/>
  <c r="B96" i="1" a="1"/>
  <c r="B96" i="1" s="1"/>
  <c r="A101" i="1" a="1"/>
  <c r="A101" i="1" s="1"/>
  <c r="B101" i="1" a="1"/>
  <c r="B101" i="1" s="1"/>
  <c r="A105" i="1" a="1"/>
  <c r="A105" i="1" s="1"/>
  <c r="B105" i="1" a="1"/>
  <c r="B105" i="1" s="1"/>
  <c r="B111" i="1" a="1"/>
  <c r="B111" i="1" s="1"/>
  <c r="A111" i="1" a="1"/>
  <c r="A111" i="1" s="1"/>
  <c r="B10" i="1" a="1"/>
  <c r="B10" i="1" s="1"/>
  <c r="A10" i="1" a="1"/>
  <c r="A10" i="1" s="1"/>
  <c r="B14" i="1" a="1"/>
  <c r="B14" i="1" s="1"/>
  <c r="A14" i="1" a="1"/>
  <c r="A14" i="1" s="1"/>
  <c r="B22" i="1" a="1"/>
  <c r="B22" i="1" s="1"/>
  <c r="A22" i="1" a="1"/>
  <c r="A22" i="1" s="1"/>
  <c r="B28" i="1" a="1"/>
  <c r="B28" i="1" s="1"/>
  <c r="A28" i="1" a="1"/>
  <c r="A28" i="1" s="1"/>
  <c r="B34" i="1" a="1"/>
  <c r="B34" i="1" s="1"/>
  <c r="A34" i="1" a="1"/>
  <c r="A34" i="1" s="1"/>
  <c r="B38" i="1" a="1"/>
  <c r="B38" i="1" s="1"/>
  <c r="A38" i="1" a="1"/>
  <c r="A38" i="1" s="1"/>
  <c r="A99" i="1" a="1"/>
  <c r="A99" i="1" s="1"/>
  <c r="B99" i="1" a="1"/>
  <c r="B99" i="1" s="1"/>
  <c r="D44" i="1" a="1"/>
  <c r="D44" i="1" s="1"/>
  <c r="D46" i="1" a="1"/>
  <c r="D46" i="1" s="1"/>
  <c r="D48" i="1" a="1"/>
  <c r="D48" i="1" s="1"/>
  <c r="D50" i="1" a="1"/>
  <c r="D50" i="1" s="1"/>
  <c r="D52" i="1" a="1"/>
  <c r="D52" i="1" s="1"/>
  <c r="D54" i="1" a="1"/>
  <c r="D54" i="1" s="1"/>
  <c r="D56" i="1" a="1"/>
  <c r="D56" i="1" s="1"/>
  <c r="D58" i="1" a="1"/>
  <c r="D58" i="1" s="1"/>
  <c r="D60" i="1" a="1"/>
  <c r="D60" i="1" s="1"/>
  <c r="D62" i="1" a="1"/>
  <c r="D62" i="1" s="1"/>
  <c r="D64" i="1" a="1"/>
  <c r="D64" i="1" s="1"/>
  <c r="D66" i="1" a="1"/>
  <c r="D66" i="1" s="1"/>
  <c r="D68" i="1" a="1"/>
  <c r="D68" i="1" s="1"/>
  <c r="D70" i="1" a="1"/>
  <c r="D70" i="1" s="1"/>
  <c r="D72" i="1" a="1"/>
  <c r="D72" i="1" s="1"/>
  <c r="D74" i="1" a="1"/>
  <c r="D74" i="1" s="1"/>
  <c r="D76" i="1" a="1"/>
  <c r="D76" i="1" s="1"/>
  <c r="D78" i="1" a="1"/>
  <c r="D78" i="1" s="1"/>
  <c r="D80" i="1" a="1"/>
  <c r="D80" i="1" s="1"/>
  <c r="D82" i="1" a="1"/>
  <c r="D82" i="1" s="1"/>
  <c r="D84" i="1" a="1"/>
  <c r="D84" i="1" s="1"/>
  <c r="D86" i="1" a="1"/>
  <c r="D86" i="1" s="1"/>
  <c r="D88" i="1" a="1"/>
  <c r="D88" i="1" s="1"/>
  <c r="D90" i="1" a="1"/>
  <c r="D90" i="1" s="1"/>
  <c r="D92" i="1" a="1"/>
  <c r="D92" i="1" s="1"/>
  <c r="A95" i="1" a="1"/>
  <c r="A95" i="1" s="1"/>
  <c r="B95" i="1" a="1"/>
  <c r="B95" i="1" s="1"/>
  <c r="A102" i="1" a="1"/>
  <c r="A102" i="1" s="1"/>
  <c r="B102" i="1" a="1"/>
  <c r="B102" i="1" s="1"/>
  <c r="A106" i="1" a="1"/>
  <c r="A106" i="1" s="1"/>
  <c r="B106" i="1" a="1"/>
  <c r="B106" i="1" s="1"/>
  <c r="B109" i="1" a="1"/>
  <c r="B109" i="1" s="1"/>
  <c r="A109" i="1" a="1"/>
  <c r="A109" i="1" s="1"/>
  <c r="B115" i="1" a="1"/>
  <c r="B115" i="1" s="1"/>
  <c r="A115" i="1" a="1"/>
  <c r="A115" i="1" s="1"/>
  <c r="B119" i="1" a="1"/>
  <c r="B119" i="1" s="1"/>
  <c r="A119" i="1" a="1"/>
  <c r="A119" i="1" s="1"/>
  <c r="B135" i="1" a="1"/>
  <c r="B135" i="1" s="1"/>
  <c r="A135" i="1" a="1"/>
  <c r="A135" i="1" s="1"/>
  <c r="B136" i="1" a="1"/>
  <c r="B136" i="1" s="1"/>
  <c r="A136" i="1" a="1"/>
  <c r="A136" i="1" s="1"/>
  <c r="B143" i="1" a="1"/>
  <c r="B143" i="1" s="1"/>
  <c r="A143" i="1" a="1"/>
  <c r="A143" i="1" s="1"/>
  <c r="B144" i="1" a="1"/>
  <c r="B144" i="1" s="1"/>
  <c r="A144" i="1" a="1"/>
  <c r="A144" i="1" s="1"/>
  <c r="B146" i="1" a="1"/>
  <c r="B146" i="1" s="1"/>
  <c r="A146" i="1" a="1"/>
  <c r="A146" i="1" s="1"/>
  <c r="B151" i="1" a="1"/>
  <c r="B151" i="1" s="1"/>
  <c r="A151" i="1" a="1"/>
  <c r="A151" i="1" s="1"/>
  <c r="B154" i="1" a="1"/>
  <c r="B154" i="1" s="1"/>
  <c r="A154" i="1" a="1"/>
  <c r="A154" i="1" s="1"/>
  <c r="B159" i="1" a="1"/>
  <c r="B159" i="1" s="1"/>
  <c r="A159" i="1" a="1"/>
  <c r="A159" i="1" s="1"/>
  <c r="B162" i="1" a="1"/>
  <c r="B162" i="1" s="1"/>
  <c r="A162" i="1" a="1"/>
  <c r="A162" i="1" s="1"/>
  <c r="A166" i="1" a="1"/>
  <c r="A166" i="1" s="1"/>
  <c r="B166" i="1" a="1"/>
  <c r="B166" i="1" s="1"/>
  <c r="A169" i="1" a="1"/>
  <c r="A169" i="1" s="1"/>
  <c r="B169" i="1" a="1"/>
  <c r="B169" i="1" s="1"/>
  <c r="A172" i="1" a="1"/>
  <c r="A172" i="1" s="1"/>
  <c r="B172" i="1" a="1"/>
  <c r="B172" i="1" s="1"/>
  <c r="A179" i="1" a="1"/>
  <c r="A179" i="1" s="1"/>
  <c r="B179" i="1" a="1"/>
  <c r="B179" i="1" s="1"/>
  <c r="B108" i="1" a="1"/>
  <c r="B108" i="1" s="1"/>
  <c r="A108" i="1" a="1"/>
  <c r="A108" i="1" s="1"/>
  <c r="B110" i="1" a="1"/>
  <c r="B110" i="1" s="1"/>
  <c r="A110" i="1" a="1"/>
  <c r="A110" i="1" s="1"/>
  <c r="B112" i="1" a="1"/>
  <c r="B112" i="1" s="1"/>
  <c r="A112" i="1" a="1"/>
  <c r="A112" i="1" s="1"/>
  <c r="B114" i="1" a="1"/>
  <c r="B114" i="1" s="1"/>
  <c r="A114" i="1" a="1"/>
  <c r="A114" i="1" s="1"/>
  <c r="B116" i="1" a="1"/>
  <c r="B116" i="1" s="1"/>
  <c r="A116" i="1" a="1"/>
  <c r="A116" i="1" s="1"/>
  <c r="B120" i="1" a="1"/>
  <c r="B120" i="1" s="1"/>
  <c r="A120" i="1" a="1"/>
  <c r="A120" i="1" s="1"/>
  <c r="B122" i="1" a="1"/>
  <c r="B122" i="1" s="1"/>
  <c r="A122" i="1" a="1"/>
  <c r="A122" i="1" s="1"/>
  <c r="B124" i="1" a="1"/>
  <c r="B124" i="1" s="1"/>
  <c r="A124" i="1" a="1"/>
  <c r="A124" i="1" s="1"/>
  <c r="B126" i="1" a="1"/>
  <c r="B126" i="1" s="1"/>
  <c r="A126" i="1" a="1"/>
  <c r="A126" i="1" s="1"/>
  <c r="B128" i="1" a="1"/>
  <c r="B128" i="1" s="1"/>
  <c r="A128" i="1" a="1"/>
  <c r="A128" i="1" s="1"/>
  <c r="B130" i="1" a="1"/>
  <c r="B130" i="1" s="1"/>
  <c r="A130" i="1" a="1"/>
  <c r="A130" i="1" s="1"/>
  <c r="B137" i="1" a="1"/>
  <c r="B137" i="1" s="1"/>
  <c r="A137" i="1" a="1"/>
  <c r="A137" i="1" s="1"/>
  <c r="B138" i="1" a="1"/>
  <c r="B138" i="1" s="1"/>
  <c r="A138" i="1" a="1"/>
  <c r="A138" i="1" s="1"/>
  <c r="B145" i="1" a="1"/>
  <c r="B145" i="1" s="1"/>
  <c r="A145" i="1" a="1"/>
  <c r="A145" i="1" s="1"/>
  <c r="B148" i="1" a="1"/>
  <c r="B148" i="1" s="1"/>
  <c r="A148" i="1" a="1"/>
  <c r="A148" i="1" s="1"/>
  <c r="B153" i="1" a="1"/>
  <c r="B153" i="1" s="1"/>
  <c r="A153" i="1" a="1"/>
  <c r="A153" i="1" s="1"/>
  <c r="B156" i="1" a="1"/>
  <c r="B156" i="1" s="1"/>
  <c r="A156" i="1" a="1"/>
  <c r="A156" i="1" s="1"/>
  <c r="B161" i="1" a="1"/>
  <c r="B161" i="1" s="1"/>
  <c r="A161" i="1" a="1"/>
  <c r="A161" i="1" s="1"/>
  <c r="B164" i="1" a="1"/>
  <c r="B164" i="1" s="1"/>
  <c r="A164" i="1" a="1"/>
  <c r="A164" i="1" s="1"/>
  <c r="A167" i="1" a="1"/>
  <c r="A167" i="1" s="1"/>
  <c r="B167" i="1" a="1"/>
  <c r="B167" i="1" s="1"/>
  <c r="A170" i="1" a="1"/>
  <c r="A170" i="1" s="1"/>
  <c r="B170" i="1" a="1"/>
  <c r="B170" i="1" s="1"/>
  <c r="A173" i="1" a="1"/>
  <c r="A173" i="1" s="1"/>
  <c r="B173" i="1" a="1"/>
  <c r="B173" i="1" s="1"/>
  <c r="A176" i="1" a="1"/>
  <c r="A176" i="1" s="1"/>
  <c r="B176" i="1" a="1"/>
  <c r="B176" i="1" s="1"/>
  <c r="B117" i="1" a="1"/>
  <c r="B117" i="1" s="1"/>
  <c r="A117" i="1" a="1"/>
  <c r="A117" i="1" s="1"/>
  <c r="B131" i="1" a="1"/>
  <c r="B131" i="1" s="1"/>
  <c r="A131" i="1" a="1"/>
  <c r="A131" i="1" s="1"/>
  <c r="B132" i="1" a="1"/>
  <c r="B132" i="1" s="1"/>
  <c r="A132" i="1" a="1"/>
  <c r="A132" i="1" s="1"/>
  <c r="B139" i="1" a="1"/>
  <c r="B139" i="1" s="1"/>
  <c r="A139" i="1" a="1"/>
  <c r="A139" i="1" s="1"/>
  <c r="B140" i="1" a="1"/>
  <c r="B140" i="1" s="1"/>
  <c r="A140" i="1" a="1"/>
  <c r="A140" i="1" s="1"/>
  <c r="B147" i="1" a="1"/>
  <c r="B147" i="1" s="1"/>
  <c r="A147" i="1" a="1"/>
  <c r="A147" i="1" s="1"/>
  <c r="B150" i="1" a="1"/>
  <c r="B150" i="1" s="1"/>
  <c r="A150" i="1" a="1"/>
  <c r="A150" i="1" s="1"/>
  <c r="B155" i="1" a="1"/>
  <c r="B155" i="1" s="1"/>
  <c r="A155" i="1" a="1"/>
  <c r="A155" i="1" s="1"/>
  <c r="B158" i="1" a="1"/>
  <c r="B158" i="1" s="1"/>
  <c r="A158" i="1" a="1"/>
  <c r="A158" i="1" s="1"/>
  <c r="B163" i="1" a="1"/>
  <c r="B163" i="1" s="1"/>
  <c r="A163" i="1" a="1"/>
  <c r="A163" i="1" s="1"/>
  <c r="A171" i="1" a="1"/>
  <c r="A171" i="1" s="1"/>
  <c r="B171" i="1" a="1"/>
  <c r="B171" i="1" s="1"/>
  <c r="A174" i="1" a="1"/>
  <c r="A174" i="1" s="1"/>
  <c r="B174" i="1" a="1"/>
  <c r="B174" i="1" s="1"/>
  <c r="A177" i="1" a="1"/>
  <c r="A177" i="1" s="1"/>
  <c r="B177" i="1" a="1"/>
  <c r="B177" i="1" s="1"/>
  <c r="A180" i="1" a="1"/>
  <c r="A180" i="1" s="1"/>
  <c r="B180" i="1" a="1"/>
  <c r="B180" i="1" s="1"/>
  <c r="B118" i="1" a="1"/>
  <c r="B118" i="1" s="1"/>
  <c r="A118" i="1" a="1"/>
  <c r="A118" i="1" s="1"/>
  <c r="B121" i="1" a="1"/>
  <c r="B121" i="1" s="1"/>
  <c r="A121" i="1" a="1"/>
  <c r="A121" i="1" s="1"/>
  <c r="B123" i="1" a="1"/>
  <c r="B123" i="1" s="1"/>
  <c r="A123" i="1" a="1"/>
  <c r="A123" i="1" s="1"/>
  <c r="B125" i="1" a="1"/>
  <c r="B125" i="1" s="1"/>
  <c r="A125" i="1" a="1"/>
  <c r="A125" i="1" s="1"/>
  <c r="B127" i="1" a="1"/>
  <c r="B127" i="1" s="1"/>
  <c r="A127" i="1" a="1"/>
  <c r="A127" i="1" s="1"/>
  <c r="B129" i="1" a="1"/>
  <c r="B129" i="1" s="1"/>
  <c r="A129" i="1" a="1"/>
  <c r="A129" i="1" s="1"/>
  <c r="B133" i="1" a="1"/>
  <c r="B133" i="1" s="1"/>
  <c r="A133" i="1" a="1"/>
  <c r="A133" i="1" s="1"/>
  <c r="B134" i="1" a="1"/>
  <c r="B134" i="1" s="1"/>
  <c r="A134" i="1" a="1"/>
  <c r="A134" i="1" s="1"/>
  <c r="B141" i="1" a="1"/>
  <c r="B141" i="1" s="1"/>
  <c r="A141" i="1" a="1"/>
  <c r="A141" i="1" s="1"/>
  <c r="B142" i="1" a="1"/>
  <c r="B142" i="1" s="1"/>
  <c r="A142" i="1" a="1"/>
  <c r="A142" i="1" s="1"/>
  <c r="B149" i="1" a="1"/>
  <c r="B149" i="1" s="1"/>
  <c r="A149" i="1" a="1"/>
  <c r="A149" i="1" s="1"/>
  <c r="B152" i="1" a="1"/>
  <c r="B152" i="1" s="1"/>
  <c r="A152" i="1" a="1"/>
  <c r="A152" i="1" s="1"/>
  <c r="B157" i="1" a="1"/>
  <c r="B157" i="1" s="1"/>
  <c r="A157" i="1" a="1"/>
  <c r="A157" i="1" s="1"/>
  <c r="B160" i="1" a="1"/>
  <c r="B160" i="1" s="1"/>
  <c r="A160" i="1" a="1"/>
  <c r="A160" i="1" s="1"/>
  <c r="B165" i="1" a="1"/>
  <c r="B165" i="1" s="1"/>
  <c r="A165" i="1" a="1"/>
  <c r="A165" i="1" s="1"/>
  <c r="A168" i="1" a="1"/>
  <c r="A168" i="1" s="1"/>
  <c r="B168" i="1" a="1"/>
  <c r="B168" i="1" s="1"/>
  <c r="A175" i="1" a="1"/>
  <c r="A175" i="1" s="1"/>
  <c r="B175" i="1" a="1"/>
  <c r="B175" i="1" s="1"/>
  <c r="A178" i="1" a="1"/>
  <c r="A178" i="1" s="1"/>
  <c r="B178" i="1" a="1"/>
  <c r="B178" i="1" s="1"/>
  <c r="A181" i="1" a="1"/>
  <c r="A181" i="1" s="1"/>
  <c r="B181" i="1" a="1"/>
  <c r="B181" i="1" s="1"/>
  <c r="A191" i="1" a="1"/>
  <c r="A191" i="1" s="1"/>
  <c r="B191" i="1" a="1"/>
  <c r="B191" i="1" s="1"/>
  <c r="A195" i="1" a="1"/>
  <c r="A195" i="1" s="1"/>
  <c r="B195" i="1" a="1"/>
  <c r="B195" i="1" s="1"/>
  <c r="A202" i="1" a="1"/>
  <c r="A202" i="1" s="1"/>
  <c r="B202" i="1" a="1"/>
  <c r="B202" i="1" s="1"/>
  <c r="A206" i="1" a="1"/>
  <c r="A206" i="1" s="1"/>
  <c r="B206" i="1" a="1"/>
  <c r="B206" i="1" s="1"/>
  <c r="B210" i="1" a="1"/>
  <c r="B210" i="1" s="1"/>
  <c r="A210" i="1" a="1"/>
  <c r="A210" i="1" s="1"/>
  <c r="B212" i="1" a="1"/>
  <c r="B212" i="1" s="1"/>
  <c r="A212" i="1" a="1"/>
  <c r="A212" i="1" s="1"/>
  <c r="B214" i="1" a="1"/>
  <c r="B214" i="1" s="1"/>
  <c r="A214" i="1" a="1"/>
  <c r="A214" i="1" s="1"/>
  <c r="B216" i="1" a="1"/>
  <c r="B216" i="1" s="1"/>
  <c r="A216" i="1" a="1"/>
  <c r="A216" i="1" s="1"/>
  <c r="B220" i="1" a="1"/>
  <c r="B220" i="1" s="1"/>
  <c r="A220" i="1" a="1"/>
  <c r="A220" i="1" s="1"/>
  <c r="B224" i="1" a="1"/>
  <c r="B224" i="1" s="1"/>
  <c r="A224" i="1" a="1"/>
  <c r="A224" i="1" s="1"/>
  <c r="B228" i="1" a="1"/>
  <c r="B228" i="1" s="1"/>
  <c r="A228" i="1" a="1"/>
  <c r="A228" i="1" s="1"/>
  <c r="B232" i="1" a="1"/>
  <c r="B232" i="1" s="1"/>
  <c r="A232" i="1" a="1"/>
  <c r="A232" i="1" s="1"/>
  <c r="A182" i="1" a="1"/>
  <c r="A182" i="1" s="1"/>
  <c r="B182" i="1" a="1"/>
  <c r="B182" i="1" s="1"/>
  <c r="A183" i="1" a="1"/>
  <c r="A183" i="1" s="1"/>
  <c r="B183" i="1" a="1"/>
  <c r="B183" i="1" s="1"/>
  <c r="A184" i="1" a="1"/>
  <c r="A184" i="1" s="1"/>
  <c r="B184" i="1" a="1"/>
  <c r="B184" i="1" s="1"/>
  <c r="A185" i="1" a="1"/>
  <c r="A185" i="1" s="1"/>
  <c r="B185" i="1" a="1"/>
  <c r="B185" i="1" s="1"/>
  <c r="A186" i="1" a="1"/>
  <c r="A186" i="1" s="1"/>
  <c r="B186" i="1" a="1"/>
  <c r="B186" i="1" s="1"/>
  <c r="A187" i="1" a="1"/>
  <c r="A187" i="1" s="1"/>
  <c r="B187" i="1" a="1"/>
  <c r="B187" i="1" s="1"/>
  <c r="A188" i="1" a="1"/>
  <c r="A188" i="1" s="1"/>
  <c r="B188" i="1" a="1"/>
  <c r="B188" i="1" s="1"/>
  <c r="A192" i="1" a="1"/>
  <c r="A192" i="1" s="1"/>
  <c r="B192" i="1" a="1"/>
  <c r="B192" i="1" s="1"/>
  <c r="A196" i="1" a="1"/>
  <c r="A196" i="1" s="1"/>
  <c r="B196" i="1" a="1"/>
  <c r="B196" i="1" s="1"/>
  <c r="A201" i="1" a="1"/>
  <c r="A201" i="1" s="1"/>
  <c r="B201" i="1" a="1"/>
  <c r="B201" i="1" s="1"/>
  <c r="A205" i="1" a="1"/>
  <c r="A205" i="1" s="1"/>
  <c r="B205" i="1" a="1"/>
  <c r="B205" i="1" s="1"/>
  <c r="A209" i="1" a="1"/>
  <c r="A209" i="1" s="1"/>
  <c r="B209" i="1" a="1"/>
  <c r="B209" i="1" s="1"/>
  <c r="A189" i="1" a="1"/>
  <c r="A189" i="1" s="1"/>
  <c r="B189" i="1" a="1"/>
  <c r="B189" i="1" s="1"/>
  <c r="A193" i="1" a="1"/>
  <c r="A193" i="1" s="1"/>
  <c r="B193" i="1" a="1"/>
  <c r="B193" i="1" s="1"/>
  <c r="A197" i="1" a="1"/>
  <c r="A197" i="1" s="1"/>
  <c r="B197" i="1" a="1"/>
  <c r="B197" i="1" s="1"/>
  <c r="A200" i="1" a="1"/>
  <c r="A200" i="1" s="1"/>
  <c r="B200" i="1" a="1"/>
  <c r="B200" i="1" s="1"/>
  <c r="A204" i="1" a="1"/>
  <c r="A204" i="1" s="1"/>
  <c r="B204" i="1" a="1"/>
  <c r="B204" i="1" s="1"/>
  <c r="A208" i="1" a="1"/>
  <c r="A208" i="1" s="1"/>
  <c r="B208" i="1" a="1"/>
  <c r="B208" i="1" s="1"/>
  <c r="B218" i="1" a="1"/>
  <c r="B218" i="1" s="1"/>
  <c r="A218" i="1" a="1"/>
  <c r="A218" i="1" s="1"/>
  <c r="B222" i="1" a="1"/>
  <c r="B222" i="1" s="1"/>
  <c r="A222" i="1" a="1"/>
  <c r="A222" i="1" s="1"/>
  <c r="B226" i="1" a="1"/>
  <c r="B226" i="1" s="1"/>
  <c r="A226" i="1" a="1"/>
  <c r="A226" i="1" s="1"/>
  <c r="B230" i="1" a="1"/>
  <c r="B230" i="1" s="1"/>
  <c r="A230" i="1" a="1"/>
  <c r="A230" i="1" s="1"/>
  <c r="B234" i="1" a="1"/>
  <c r="B234" i="1" s="1"/>
  <c r="A234" i="1" a="1"/>
  <c r="A234" i="1" s="1"/>
  <c r="A190" i="1" a="1"/>
  <c r="A190" i="1" s="1"/>
  <c r="B190" i="1" a="1"/>
  <c r="B190" i="1" s="1"/>
  <c r="A194" i="1" a="1"/>
  <c r="A194" i="1" s="1"/>
  <c r="B194" i="1" a="1"/>
  <c r="B194" i="1" s="1"/>
  <c r="A198" i="1" a="1"/>
  <c r="A198" i="1" s="1"/>
  <c r="B198" i="1" a="1"/>
  <c r="B198" i="1" s="1"/>
  <c r="A199" i="1" a="1"/>
  <c r="A199" i="1" s="1"/>
  <c r="B199" i="1" a="1"/>
  <c r="B199" i="1" s="1"/>
  <c r="A203" i="1" a="1"/>
  <c r="A203" i="1" s="1"/>
  <c r="B203" i="1" a="1"/>
  <c r="B203" i="1" s="1"/>
  <c r="A207" i="1" a="1"/>
  <c r="A207" i="1" s="1"/>
  <c r="B207" i="1" a="1"/>
  <c r="B207" i="1" s="1"/>
  <c r="B211" i="1" a="1"/>
  <c r="B211" i="1" s="1"/>
  <c r="A211" i="1" a="1"/>
  <c r="A211" i="1" s="1"/>
  <c r="B213" i="1" a="1"/>
  <c r="B213" i="1" s="1"/>
  <c r="A213" i="1" a="1"/>
  <c r="A213" i="1" s="1"/>
  <c r="B215" i="1" a="1"/>
  <c r="B215" i="1" s="1"/>
  <c r="A215" i="1" a="1"/>
  <c r="A215" i="1" s="1"/>
  <c r="B236" i="1" a="1"/>
  <c r="B236" i="1" s="1"/>
  <c r="A236" i="1" a="1"/>
  <c r="A236" i="1" s="1"/>
  <c r="B239" i="1" a="1"/>
  <c r="B239" i="1" s="1"/>
  <c r="A239" i="1" a="1"/>
  <c r="A239" i="1" s="1"/>
  <c r="B240" i="1" a="1"/>
  <c r="B240" i="1" s="1"/>
  <c r="A240" i="1" a="1"/>
  <c r="A240" i="1" s="1"/>
  <c r="B242" i="1" a="1"/>
  <c r="B242" i="1" s="1"/>
  <c r="A242" i="1" a="1"/>
  <c r="A242" i="1" s="1"/>
  <c r="B244" i="1" a="1"/>
  <c r="B244" i="1" s="1"/>
  <c r="A244" i="1" a="1"/>
  <c r="A244" i="1" s="1"/>
  <c r="B246" i="1" a="1"/>
  <c r="B246" i="1" s="1"/>
  <c r="A246" i="1" a="1"/>
  <c r="A246" i="1" s="1"/>
  <c r="B248" i="1" a="1"/>
  <c r="B248" i="1" s="1"/>
  <c r="A248" i="1" a="1"/>
  <c r="A248" i="1" s="1"/>
  <c r="B250" i="1" a="1"/>
  <c r="B250" i="1" s="1"/>
  <c r="A250" i="1" a="1"/>
  <c r="A250" i="1" s="1"/>
  <c r="B252" i="1" a="1"/>
  <c r="B252" i="1" s="1"/>
  <c r="A252" i="1" a="1"/>
  <c r="A252" i="1" s="1"/>
  <c r="B254" i="1" a="1"/>
  <c r="B254" i="1" s="1"/>
  <c r="A254" i="1" a="1"/>
  <c r="A254" i="1" s="1"/>
  <c r="B256" i="1" a="1"/>
  <c r="B256" i="1" s="1"/>
  <c r="A256" i="1" a="1"/>
  <c r="A256" i="1" s="1"/>
  <c r="B258" i="1" a="1"/>
  <c r="B258" i="1" s="1"/>
  <c r="A258" i="1" a="1"/>
  <c r="A258" i="1" s="1"/>
  <c r="B260" i="1" a="1"/>
  <c r="B260" i="1" s="1"/>
  <c r="A260" i="1" a="1"/>
  <c r="A260" i="1" s="1"/>
  <c r="B262" i="1" a="1"/>
  <c r="B262" i="1" s="1"/>
  <c r="A262" i="1" a="1"/>
  <c r="A262" i="1" s="1"/>
  <c r="B264" i="1" a="1"/>
  <c r="B264" i="1" s="1"/>
  <c r="A264" i="1" a="1"/>
  <c r="A264" i="1" s="1"/>
  <c r="A279" i="1" a="1"/>
  <c r="A279" i="1" s="1"/>
  <c r="B279" i="1" a="1"/>
  <c r="B279" i="1" s="1"/>
  <c r="B281" i="1" a="1"/>
  <c r="B281" i="1" s="1"/>
  <c r="A281" i="1" a="1"/>
  <c r="A281" i="1" s="1"/>
  <c r="D217" i="1" a="1"/>
  <c r="D217" i="1" s="1"/>
  <c r="D221" i="1" a="1"/>
  <c r="D221" i="1" s="1"/>
  <c r="D225" i="1" a="1"/>
  <c r="D225" i="1" s="1"/>
  <c r="D229" i="1" a="1"/>
  <c r="D229" i="1" s="1"/>
  <c r="D233" i="1" a="1"/>
  <c r="D233" i="1" s="1"/>
  <c r="D235" i="1" a="1"/>
  <c r="D235" i="1" s="1"/>
  <c r="B238" i="1" a="1"/>
  <c r="B238" i="1" s="1"/>
  <c r="A238" i="1" a="1"/>
  <c r="A238" i="1" s="1"/>
  <c r="B241" i="1" a="1"/>
  <c r="B241" i="1" s="1"/>
  <c r="A241" i="1" a="1"/>
  <c r="A241" i="1" s="1"/>
  <c r="B243" i="1" a="1"/>
  <c r="B243" i="1" s="1"/>
  <c r="A243" i="1" a="1"/>
  <c r="A243" i="1" s="1"/>
  <c r="B245" i="1" a="1"/>
  <c r="B245" i="1" s="1"/>
  <c r="A245" i="1" a="1"/>
  <c r="A245" i="1" s="1"/>
  <c r="B247" i="1" a="1"/>
  <c r="B247" i="1" s="1"/>
  <c r="A247" i="1" a="1"/>
  <c r="A247" i="1" s="1"/>
  <c r="B249" i="1" a="1"/>
  <c r="B249" i="1" s="1"/>
  <c r="A249" i="1" a="1"/>
  <c r="A249" i="1" s="1"/>
  <c r="B251" i="1" a="1"/>
  <c r="B251" i="1" s="1"/>
  <c r="A251" i="1" a="1"/>
  <c r="A251" i="1" s="1"/>
  <c r="B253" i="1" a="1"/>
  <c r="B253" i="1" s="1"/>
  <c r="A253" i="1" a="1"/>
  <c r="A253" i="1" s="1"/>
  <c r="B255" i="1" a="1"/>
  <c r="B255" i="1" s="1"/>
  <c r="A255" i="1" a="1"/>
  <c r="A255" i="1" s="1"/>
  <c r="B257" i="1" a="1"/>
  <c r="B257" i="1" s="1"/>
  <c r="A257" i="1" a="1"/>
  <c r="A257" i="1" s="1"/>
  <c r="B259" i="1" a="1"/>
  <c r="B259" i="1" s="1"/>
  <c r="A259" i="1" a="1"/>
  <c r="A259" i="1" s="1"/>
  <c r="B261" i="1" a="1"/>
  <c r="B261" i="1" s="1"/>
  <c r="A261" i="1" a="1"/>
  <c r="A261" i="1" s="1"/>
  <c r="B263" i="1" a="1"/>
  <c r="B263" i="1" s="1"/>
  <c r="A263" i="1" a="1"/>
  <c r="A263" i="1" s="1"/>
  <c r="B280" i="1" a="1"/>
  <c r="B280" i="1" s="1"/>
  <c r="A280" i="1" a="1"/>
  <c r="A280" i="1" s="1"/>
  <c r="B282" i="1" a="1"/>
  <c r="B282" i="1" s="1"/>
  <c r="A282" i="1" a="1"/>
  <c r="A282" i="1" s="1"/>
  <c r="D219" i="1" a="1"/>
  <c r="D219" i="1" s="1"/>
  <c r="D223" i="1" a="1"/>
  <c r="D223" i="1" s="1"/>
  <c r="D227" i="1" a="1"/>
  <c r="D227" i="1" s="1"/>
  <c r="D231" i="1" a="1"/>
  <c r="D231" i="1" s="1"/>
  <c r="D237" i="1" a="1"/>
  <c r="D237" i="1" s="1"/>
  <c r="B265" i="1" a="1"/>
  <c r="B265" i="1" s="1"/>
  <c r="A265" i="1" a="1"/>
  <c r="A265" i="1" s="1"/>
  <c r="D266" i="1" a="1"/>
  <c r="D266" i="1" s="1"/>
  <c r="D268" i="1" a="1"/>
  <c r="D268" i="1" s="1"/>
  <c r="D270" i="1" a="1"/>
  <c r="D270" i="1" s="1"/>
  <c r="D272" i="1" a="1"/>
  <c r="D272" i="1" s="1"/>
  <c r="D274" i="1" a="1"/>
  <c r="D274" i="1" s="1"/>
  <c r="D276" i="1" a="1"/>
  <c r="D276" i="1" s="1"/>
  <c r="D278" i="1" a="1"/>
  <c r="D278" i="1" s="1"/>
  <c r="A304" i="1" a="1"/>
  <c r="A304" i="1" s="1"/>
  <c r="B304" i="1" a="1"/>
  <c r="B304" i="1" s="1"/>
  <c r="A308" i="1" a="1"/>
  <c r="A308" i="1" s="1"/>
  <c r="B308" i="1" a="1"/>
  <c r="B308" i="1" s="1"/>
  <c r="A312" i="1" a="1"/>
  <c r="A312" i="1" s="1"/>
  <c r="B312" i="1" a="1"/>
  <c r="B312" i="1" s="1"/>
  <c r="B337" i="1" a="1"/>
  <c r="B337" i="1" s="1"/>
  <c r="A337" i="1" a="1"/>
  <c r="A337" i="1" s="1"/>
  <c r="A341" i="1" a="1"/>
  <c r="A341" i="1" s="1"/>
  <c r="B341" i="1" a="1"/>
  <c r="B341" i="1" s="1"/>
  <c r="D283" i="1" a="1"/>
  <c r="D283" i="1" s="1"/>
  <c r="A286" i="1" a="1"/>
  <c r="A286" i="1" s="1"/>
  <c r="A287" i="1" a="1"/>
  <c r="A287" i="1" s="1"/>
  <c r="A288" i="1" a="1"/>
  <c r="A288" i="1" s="1"/>
  <c r="A289" i="1" a="1"/>
  <c r="A289" i="1" s="1"/>
  <c r="A290" i="1" a="1"/>
  <c r="A290" i="1" s="1"/>
  <c r="A291" i="1" a="1"/>
  <c r="A291" i="1" s="1"/>
  <c r="A292" i="1" a="1"/>
  <c r="A292" i="1" s="1"/>
  <c r="A293" i="1" a="1"/>
  <c r="A293" i="1" s="1"/>
  <c r="A294" i="1" a="1"/>
  <c r="A294" i="1" s="1"/>
  <c r="A295" i="1" a="1"/>
  <c r="A295" i="1" s="1"/>
  <c r="A296" i="1" a="1"/>
  <c r="A296" i="1" s="1"/>
  <c r="B301" i="1" a="1"/>
  <c r="B301" i="1" s="1"/>
  <c r="A301" i="1" a="1"/>
  <c r="A301" i="1" s="1"/>
  <c r="A305" i="1" a="1"/>
  <c r="A305" i="1" s="1"/>
  <c r="B305" i="1" a="1"/>
  <c r="B305" i="1" s="1"/>
  <c r="A309" i="1" a="1"/>
  <c r="A309" i="1" s="1"/>
  <c r="B309" i="1" a="1"/>
  <c r="B309" i="1" s="1"/>
  <c r="A313" i="1" a="1"/>
  <c r="A313" i="1" s="1"/>
  <c r="B313" i="1" a="1"/>
  <c r="B313" i="1" s="1"/>
  <c r="D267" i="1" a="1"/>
  <c r="D267" i="1" s="1"/>
  <c r="D269" i="1" a="1"/>
  <c r="D269" i="1" s="1"/>
  <c r="D271" i="1" a="1"/>
  <c r="D271" i="1" s="1"/>
  <c r="D273" i="1" a="1"/>
  <c r="D273" i="1" s="1"/>
  <c r="D275" i="1" a="1"/>
  <c r="D275" i="1" s="1"/>
  <c r="D277" i="1" a="1"/>
  <c r="D277" i="1" s="1"/>
  <c r="A303" i="1" a="1"/>
  <c r="A303" i="1" s="1"/>
  <c r="B303" i="1" a="1"/>
  <c r="B303" i="1" s="1"/>
  <c r="A307" i="1" a="1"/>
  <c r="A307" i="1" s="1"/>
  <c r="B307" i="1" a="1"/>
  <c r="B307" i="1" s="1"/>
  <c r="A311" i="1" a="1"/>
  <c r="A311" i="1" s="1"/>
  <c r="B311" i="1" a="1"/>
  <c r="B311" i="1" s="1"/>
  <c r="A317" i="1" a="1"/>
  <c r="A317" i="1" s="1"/>
  <c r="B317" i="1" a="1"/>
  <c r="B317" i="1" s="1"/>
  <c r="A284" i="1" a="1"/>
  <c r="A284" i="1" s="1"/>
  <c r="D285" i="1" a="1"/>
  <c r="D285" i="1" s="1"/>
  <c r="B322" i="1" a="1"/>
  <c r="B322" i="1" s="1"/>
  <c r="A322" i="1" a="1"/>
  <c r="A322" i="1" s="1"/>
  <c r="B323" i="1" a="1"/>
  <c r="B323" i="1" s="1"/>
  <c r="A323" i="1" a="1"/>
  <c r="A323" i="1" s="1"/>
  <c r="B326" i="1" a="1"/>
  <c r="B326" i="1" s="1"/>
  <c r="A326" i="1" a="1"/>
  <c r="A326" i="1" s="1"/>
  <c r="D327" i="1" a="1"/>
  <c r="D327" i="1" s="1"/>
  <c r="B330" i="1" a="1"/>
  <c r="B330" i="1" s="1"/>
  <c r="A330" i="1" a="1"/>
  <c r="A330" i="1" s="1"/>
  <c r="D331" i="1" a="1"/>
  <c r="D331" i="1" s="1"/>
  <c r="A340" i="1" a="1"/>
  <c r="A340" i="1" s="1"/>
  <c r="B340" i="1" a="1"/>
  <c r="B340" i="1" s="1"/>
  <c r="B333" i="1" a="1"/>
  <c r="B333" i="1" s="1"/>
  <c r="A333" i="1" a="1"/>
  <c r="A333" i="1" s="1"/>
  <c r="B335" i="1" a="1"/>
  <c r="B335" i="1" s="1"/>
  <c r="A335" i="1" a="1"/>
  <c r="A335" i="1" s="1"/>
  <c r="A339" i="1" a="1"/>
  <c r="A339" i="1" s="1"/>
  <c r="B339" i="1" a="1"/>
  <c r="B339" i="1" s="1"/>
  <c r="B316" i="1" a="1"/>
  <c r="B316" i="1" s="1"/>
  <c r="B320" i="1" a="1"/>
  <c r="B320" i="1" s="1"/>
  <c r="D321" i="1" a="1"/>
  <c r="D321" i="1" s="1"/>
  <c r="D325" i="1" a="1"/>
  <c r="D325" i="1" s="1"/>
  <c r="D329" i="1" a="1"/>
  <c r="D329" i="1" s="1"/>
  <c r="A338" i="1" a="1"/>
  <c r="A338" i="1" s="1"/>
  <c r="B338" i="1" a="1"/>
  <c r="B338" i="1" s="1"/>
  <c r="A342" i="1" a="1"/>
  <c r="A342" i="1" s="1"/>
  <c r="B342" i="1" a="1"/>
  <c r="B342" i="1" s="1"/>
  <c r="A358" i="1" a="1"/>
  <c r="A358" i="1" s="1"/>
  <c r="B358" i="1" a="1"/>
  <c r="B358" i="1" s="1"/>
  <c r="B361" i="1" a="1"/>
  <c r="B361" i="1" s="1"/>
  <c r="A361" i="1" a="1"/>
  <c r="A361" i="1" s="1"/>
  <c r="B363" i="1" a="1"/>
  <c r="B363" i="1" s="1"/>
  <c r="A363" i="1" a="1"/>
  <c r="A363" i="1" s="1"/>
  <c r="B372" i="1" a="1"/>
  <c r="B372" i="1" s="1"/>
  <c r="A372" i="1" a="1"/>
  <c r="A372" i="1" s="1"/>
  <c r="D336" i="1" a="1"/>
  <c r="D336" i="1" s="1"/>
  <c r="B359" i="1" a="1"/>
  <c r="B359" i="1" s="1"/>
  <c r="A359" i="1" a="1"/>
  <c r="A359" i="1" s="1"/>
  <c r="B368" i="1" a="1"/>
  <c r="B368" i="1" s="1"/>
  <c r="A368" i="1" a="1"/>
  <c r="A368" i="1" s="1"/>
  <c r="A343" i="1" a="1"/>
  <c r="A343" i="1" s="1"/>
  <c r="B343" i="1" a="1"/>
  <c r="B343" i="1" s="1"/>
  <c r="A344" i="1" a="1"/>
  <c r="A344" i="1" s="1"/>
  <c r="B344" i="1" a="1"/>
  <c r="B344" i="1" s="1"/>
  <c r="A345" i="1" a="1"/>
  <c r="A345" i="1" s="1"/>
  <c r="B345" i="1" a="1"/>
  <c r="B345" i="1" s="1"/>
  <c r="A346" i="1" a="1"/>
  <c r="A346" i="1" s="1"/>
  <c r="B346" i="1" a="1"/>
  <c r="B346" i="1" s="1"/>
  <c r="A347" i="1" a="1"/>
  <c r="A347" i="1" s="1"/>
  <c r="B347" i="1" a="1"/>
  <c r="B347" i="1" s="1"/>
  <c r="A348" i="1" a="1"/>
  <c r="A348" i="1" s="1"/>
  <c r="B348" i="1" a="1"/>
  <c r="B348" i="1" s="1"/>
  <c r="A349" i="1" a="1"/>
  <c r="A349" i="1" s="1"/>
  <c r="B349" i="1" a="1"/>
  <c r="B349" i="1" s="1"/>
  <c r="A350" i="1" a="1"/>
  <c r="A350" i="1" s="1"/>
  <c r="B350" i="1" a="1"/>
  <c r="B350" i="1" s="1"/>
  <c r="A351" i="1" a="1"/>
  <c r="A351" i="1" s="1"/>
  <c r="B351" i="1" a="1"/>
  <c r="B351" i="1" s="1"/>
  <c r="A352" i="1" a="1"/>
  <c r="A352" i="1" s="1"/>
  <c r="B352" i="1" a="1"/>
  <c r="B352" i="1" s="1"/>
  <c r="A353" i="1" a="1"/>
  <c r="A353" i="1" s="1"/>
  <c r="B353" i="1" a="1"/>
  <c r="B353" i="1" s="1"/>
  <c r="A354" i="1" a="1"/>
  <c r="A354" i="1" s="1"/>
  <c r="B354" i="1" a="1"/>
  <c r="B354" i="1" s="1"/>
  <c r="A355" i="1" a="1"/>
  <c r="A355" i="1" s="1"/>
  <c r="B355" i="1" a="1"/>
  <c r="B355" i="1" s="1"/>
  <c r="A356" i="1" a="1"/>
  <c r="A356" i="1" s="1"/>
  <c r="B356" i="1" a="1"/>
  <c r="B356" i="1" s="1"/>
  <c r="A357" i="1" a="1"/>
  <c r="A357" i="1" s="1"/>
  <c r="B357" i="1" a="1"/>
  <c r="B357" i="1" s="1"/>
  <c r="B364" i="1" a="1"/>
  <c r="B364" i="1" s="1"/>
  <c r="A364" i="1" a="1"/>
  <c r="A364" i="1" s="1"/>
  <c r="B369" i="1" a="1"/>
  <c r="B369" i="1" s="1"/>
  <c r="A369" i="1" a="1"/>
  <c r="A369" i="1" s="1"/>
  <c r="B371" i="1" a="1"/>
  <c r="B371" i="1" s="1"/>
  <c r="A371" i="1" a="1"/>
  <c r="A371" i="1" s="1"/>
  <c r="D334" i="1" a="1"/>
  <c r="D334" i="1" s="1"/>
  <c r="B360" i="1" a="1"/>
  <c r="B360" i="1" s="1"/>
  <c r="A360" i="1" a="1"/>
  <c r="A360" i="1" s="1"/>
  <c r="B365" i="1" a="1"/>
  <c r="B365" i="1" s="1"/>
  <c r="A365" i="1" a="1"/>
  <c r="A365" i="1" s="1"/>
  <c r="A366" i="1" a="1"/>
  <c r="A366" i="1" s="1"/>
  <c r="B367" i="1" a="1"/>
  <c r="B367" i="1" s="1"/>
  <c r="A367" i="1" a="1"/>
  <c r="A367" i="1" s="1"/>
  <c r="D388" i="1" a="1"/>
  <c r="D388" i="1" s="1"/>
  <c r="D390" i="1" a="1"/>
  <c r="D390" i="1" s="1"/>
  <c r="D392" i="1" a="1"/>
  <c r="D392" i="1" s="1"/>
  <c r="D373" i="1" a="1"/>
  <c r="D373" i="1" s="1"/>
  <c r="D374" i="1" a="1"/>
  <c r="D374" i="1" s="1"/>
  <c r="D375" i="1" a="1"/>
  <c r="D375" i="1" s="1"/>
  <c r="D376" i="1" a="1"/>
  <c r="D376" i="1" s="1"/>
  <c r="D377" i="1" a="1"/>
  <c r="D377" i="1" s="1"/>
  <c r="D378" i="1" a="1"/>
  <c r="D378" i="1" s="1"/>
  <c r="D379" i="1" a="1"/>
  <c r="D379" i="1" s="1"/>
  <c r="D380" i="1" a="1"/>
  <c r="D380" i="1" s="1"/>
  <c r="D381" i="1" a="1"/>
  <c r="D381" i="1" s="1"/>
  <c r="D383" i="1" a="1"/>
  <c r="D383" i="1" s="1"/>
  <c r="D385" i="1" a="1"/>
  <c r="D385" i="1" s="1"/>
  <c r="D387" i="1" a="1"/>
  <c r="D387" i="1" s="1"/>
  <c r="D389" i="1" a="1"/>
  <c r="D389" i="1" s="1"/>
  <c r="D391" i="1" a="1"/>
  <c r="D391" i="1" s="1"/>
  <c r="D393" i="1" a="1"/>
  <c r="D393" i="1" s="1"/>
  <c r="A378" i="1" l="1" a="1"/>
  <c r="A378" i="1" s="1"/>
  <c r="B378" i="1" a="1"/>
  <c r="B378" i="1" s="1"/>
  <c r="A275" i="1" a="1"/>
  <c r="A275" i="1" s="1"/>
  <c r="B275" i="1" a="1"/>
  <c r="B275" i="1" s="1"/>
  <c r="B283" i="1" a="1"/>
  <c r="B283" i="1" s="1"/>
  <c r="A283" i="1" a="1"/>
  <c r="A283" i="1" s="1"/>
  <c r="B219" i="1" a="1"/>
  <c r="B219" i="1" s="1"/>
  <c r="A219" i="1" a="1"/>
  <c r="A219" i="1" s="1"/>
  <c r="B217" i="1" a="1"/>
  <c r="B217" i="1" s="1"/>
  <c r="A217" i="1" a="1"/>
  <c r="A217" i="1" s="1"/>
  <c r="A86" i="1" a="1"/>
  <c r="A86" i="1" s="1"/>
  <c r="B86" i="1" a="1"/>
  <c r="B86" i="1" s="1"/>
  <c r="A62" i="1" a="1"/>
  <c r="A62" i="1" s="1"/>
  <c r="B62" i="1" a="1"/>
  <c r="B62" i="1" s="1"/>
  <c r="A381" i="1" a="1"/>
  <c r="A381" i="1" s="1"/>
  <c r="B381" i="1" a="1"/>
  <c r="B381" i="1" s="1"/>
  <c r="B336" i="1" a="1"/>
  <c r="B336" i="1" s="1"/>
  <c r="A336" i="1" a="1"/>
  <c r="A336" i="1" s="1"/>
  <c r="B285" i="1" a="1"/>
  <c r="B285" i="1" s="1"/>
  <c r="A285" i="1" a="1"/>
  <c r="A285" i="1" s="1"/>
  <c r="A273" i="1" a="1"/>
  <c r="A273" i="1" s="1"/>
  <c r="B273" i="1" a="1"/>
  <c r="B273" i="1" s="1"/>
  <c r="B274" i="1" a="1"/>
  <c r="B274" i="1" s="1"/>
  <c r="A274" i="1" a="1"/>
  <c r="A274" i="1" s="1"/>
  <c r="B266" i="1" a="1"/>
  <c r="B266" i="1" s="1"/>
  <c r="A266" i="1" a="1"/>
  <c r="A266" i="1" s="1"/>
  <c r="B231" i="1" a="1"/>
  <c r="B231" i="1" s="1"/>
  <c r="A231" i="1" a="1"/>
  <c r="A231" i="1" s="1"/>
  <c r="B229" i="1" a="1"/>
  <c r="B229" i="1" s="1"/>
  <c r="A229" i="1" a="1"/>
  <c r="A229" i="1" s="1"/>
  <c r="A92" i="1" a="1"/>
  <c r="A92" i="1" s="1"/>
  <c r="B92" i="1" a="1"/>
  <c r="B92" i="1" s="1"/>
  <c r="A84" i="1" a="1"/>
  <c r="A84" i="1" s="1"/>
  <c r="B84" i="1" a="1"/>
  <c r="B84" i="1" s="1"/>
  <c r="A76" i="1" a="1"/>
  <c r="A76" i="1" s="1"/>
  <c r="B76" i="1" a="1"/>
  <c r="B76" i="1" s="1"/>
  <c r="A68" i="1" a="1"/>
  <c r="A68" i="1" s="1"/>
  <c r="B68" i="1" a="1"/>
  <c r="B68" i="1" s="1"/>
  <c r="A60" i="1" a="1"/>
  <c r="A60" i="1" s="1"/>
  <c r="B60" i="1" a="1"/>
  <c r="B60" i="1" s="1"/>
  <c r="A52" i="1" a="1"/>
  <c r="A52" i="1" s="1"/>
  <c r="B52" i="1" a="1"/>
  <c r="B52" i="1" s="1"/>
  <c r="A44" i="1" a="1"/>
  <c r="A44" i="1" s="1"/>
  <c r="B44" i="1" a="1"/>
  <c r="B44" i="1" s="1"/>
  <c r="B9" i="1" a="1"/>
  <c r="B9" i="1" s="1"/>
  <c r="A9" i="1" a="1"/>
  <c r="A9" i="1" s="1"/>
  <c r="A3" i="1" a="1"/>
  <c r="A3" i="1" s="1"/>
  <c r="B3" i="1" a="1"/>
  <c r="B3" i="1" s="1"/>
  <c r="B391" i="1" a="1"/>
  <c r="B391" i="1" s="1"/>
  <c r="A391" i="1" a="1"/>
  <c r="A391" i="1" s="1"/>
  <c r="B388" i="1" a="1"/>
  <c r="B388" i="1" s="1"/>
  <c r="A388" i="1" a="1"/>
  <c r="A388" i="1" s="1"/>
  <c r="B268" i="1" a="1"/>
  <c r="B268" i="1" s="1"/>
  <c r="A268" i="1" a="1"/>
  <c r="A268" i="1" s="1"/>
  <c r="B233" i="1" a="1"/>
  <c r="B233" i="1" s="1"/>
  <c r="A233" i="1" a="1"/>
  <c r="A233" i="1" s="1"/>
  <c r="A78" i="1" a="1"/>
  <c r="A78" i="1" s="1"/>
  <c r="B78" i="1" a="1"/>
  <c r="B78" i="1" s="1"/>
  <c r="A54" i="1" a="1"/>
  <c r="A54" i="1" s="1"/>
  <c r="B54" i="1" a="1"/>
  <c r="B54" i="1" s="1"/>
  <c r="A7" i="1" a="1"/>
  <c r="A7" i="1" s="1"/>
  <c r="B7" i="1" a="1"/>
  <c r="B7" i="1" s="1"/>
  <c r="B389" i="1" a="1"/>
  <c r="B389" i="1" s="1"/>
  <c r="A389" i="1" a="1"/>
  <c r="A389" i="1" s="1"/>
  <c r="A377" i="1" a="1"/>
  <c r="A377" i="1" s="1"/>
  <c r="B377" i="1" a="1"/>
  <c r="B377" i="1" s="1"/>
  <c r="A373" i="1" a="1"/>
  <c r="A373" i="1" s="1"/>
  <c r="B373" i="1" a="1"/>
  <c r="B373" i="1" s="1"/>
  <c r="B387" i="1" a="1"/>
  <c r="B387" i="1" s="1"/>
  <c r="A387" i="1" a="1"/>
  <c r="A387" i="1" s="1"/>
  <c r="A380" i="1" a="1"/>
  <c r="A380" i="1" s="1"/>
  <c r="B380" i="1" a="1"/>
  <c r="B380" i="1" s="1"/>
  <c r="A376" i="1" a="1"/>
  <c r="A376" i="1" s="1"/>
  <c r="B376" i="1" a="1"/>
  <c r="B376" i="1" s="1"/>
  <c r="B392" i="1" a="1"/>
  <c r="B392" i="1" s="1"/>
  <c r="A392" i="1" a="1"/>
  <c r="A392" i="1" s="1"/>
  <c r="B329" i="1" a="1"/>
  <c r="B329" i="1" s="1"/>
  <c r="A329" i="1" a="1"/>
  <c r="A329" i="1" s="1"/>
  <c r="B327" i="1" a="1"/>
  <c r="B327" i="1" s="1"/>
  <c r="A327" i="1" a="1"/>
  <c r="A327" i="1" s="1"/>
  <c r="A271" i="1" a="1"/>
  <c r="A271" i="1" s="1"/>
  <c r="B271" i="1" a="1"/>
  <c r="B271" i="1" s="1"/>
  <c r="B272" i="1" a="1"/>
  <c r="B272" i="1" s="1"/>
  <c r="A272" i="1" a="1"/>
  <c r="A272" i="1" s="1"/>
  <c r="B227" i="1" a="1"/>
  <c r="B227" i="1" s="1"/>
  <c r="A227" i="1" a="1"/>
  <c r="A227" i="1" s="1"/>
  <c r="B225" i="1" a="1"/>
  <c r="B225" i="1" s="1"/>
  <c r="A225" i="1" a="1"/>
  <c r="A225" i="1" s="1"/>
  <c r="A90" i="1" a="1"/>
  <c r="A90" i="1" s="1"/>
  <c r="B90" i="1" a="1"/>
  <c r="B90" i="1" s="1"/>
  <c r="A82" i="1" a="1"/>
  <c r="A82" i="1" s="1"/>
  <c r="B82" i="1" a="1"/>
  <c r="B82" i="1" s="1"/>
  <c r="A74" i="1" a="1"/>
  <c r="A74" i="1" s="1"/>
  <c r="B74" i="1" a="1"/>
  <c r="B74" i="1" s="1"/>
  <c r="A66" i="1" a="1"/>
  <c r="A66" i="1" s="1"/>
  <c r="B66" i="1" a="1"/>
  <c r="B66" i="1" s="1"/>
  <c r="A58" i="1" a="1"/>
  <c r="A58" i="1" s="1"/>
  <c r="B58" i="1" a="1"/>
  <c r="B58" i="1" s="1"/>
  <c r="A50" i="1" a="1"/>
  <c r="A50" i="1" s="1"/>
  <c r="B50" i="1" a="1"/>
  <c r="B50" i="1" s="1"/>
  <c r="A8" i="1" a="1"/>
  <c r="A8" i="1" s="1"/>
  <c r="B8" i="1" a="1"/>
  <c r="B8" i="1" s="1"/>
  <c r="A5" i="1" a="1"/>
  <c r="A5" i="1" s="1"/>
  <c r="B5" i="1" a="1"/>
  <c r="B5" i="1" s="1"/>
  <c r="B383" i="1" a="1"/>
  <c r="B383" i="1" s="1"/>
  <c r="A383" i="1" a="1"/>
  <c r="A383" i="1" s="1"/>
  <c r="A374" i="1" a="1"/>
  <c r="A374" i="1" s="1"/>
  <c r="B374" i="1" a="1"/>
  <c r="B374" i="1" s="1"/>
  <c r="B334" i="1" a="1"/>
  <c r="B334" i="1" s="1"/>
  <c r="A334" i="1" a="1"/>
  <c r="A334" i="1" s="1"/>
  <c r="B321" i="1" a="1"/>
  <c r="B321" i="1" s="1"/>
  <c r="A321" i="1" a="1"/>
  <c r="A321" i="1" s="1"/>
  <c r="A267" i="1" a="1"/>
  <c r="A267" i="1" s="1"/>
  <c r="B267" i="1" a="1"/>
  <c r="B267" i="1" s="1"/>
  <c r="B276" i="1" a="1"/>
  <c r="B276" i="1" s="1"/>
  <c r="A276" i="1" a="1"/>
  <c r="A276" i="1" s="1"/>
  <c r="B237" i="1" a="1"/>
  <c r="B237" i="1" s="1"/>
  <c r="A237" i="1" a="1"/>
  <c r="A237" i="1" s="1"/>
  <c r="A70" i="1" a="1"/>
  <c r="A70" i="1" s="1"/>
  <c r="B70" i="1" a="1"/>
  <c r="B70" i="1" s="1"/>
  <c r="A46" i="1" a="1"/>
  <c r="A46" i="1" s="1"/>
  <c r="B46" i="1" a="1"/>
  <c r="B46" i="1" s="1"/>
  <c r="B393" i="1" a="1"/>
  <c r="B393" i="1" s="1"/>
  <c r="A393" i="1" a="1"/>
  <c r="A393" i="1" s="1"/>
  <c r="B385" i="1" a="1"/>
  <c r="B385" i="1" s="1"/>
  <c r="A385" i="1" a="1"/>
  <c r="A385" i="1" s="1"/>
  <c r="A379" i="1" a="1"/>
  <c r="A379" i="1" s="1"/>
  <c r="B379" i="1" a="1"/>
  <c r="B379" i="1" s="1"/>
  <c r="A375" i="1" a="1"/>
  <c r="A375" i="1" s="1"/>
  <c r="B375" i="1" a="1"/>
  <c r="B375" i="1" s="1"/>
  <c r="B390" i="1" a="1"/>
  <c r="B390" i="1" s="1"/>
  <c r="A390" i="1" a="1"/>
  <c r="A390" i="1" s="1"/>
  <c r="B325" i="1" a="1"/>
  <c r="B325" i="1" s="1"/>
  <c r="A325" i="1" a="1"/>
  <c r="A325" i="1" s="1"/>
  <c r="B331" i="1" a="1"/>
  <c r="B331" i="1" s="1"/>
  <c r="A331" i="1" a="1"/>
  <c r="A331" i="1" s="1"/>
  <c r="A277" i="1" a="1"/>
  <c r="A277" i="1" s="1"/>
  <c r="B277" i="1" a="1"/>
  <c r="B277" i="1" s="1"/>
  <c r="A269" i="1" a="1"/>
  <c r="A269" i="1" s="1"/>
  <c r="B269" i="1" a="1"/>
  <c r="B269" i="1" s="1"/>
  <c r="B278" i="1" a="1"/>
  <c r="B278" i="1" s="1"/>
  <c r="A278" i="1" a="1"/>
  <c r="A278" i="1" s="1"/>
  <c r="B270" i="1" a="1"/>
  <c r="B270" i="1" s="1"/>
  <c r="A270" i="1" a="1"/>
  <c r="A270" i="1" s="1"/>
  <c r="B223" i="1" a="1"/>
  <c r="B223" i="1" s="1"/>
  <c r="A223" i="1" a="1"/>
  <c r="A223" i="1" s="1"/>
  <c r="B235" i="1" a="1"/>
  <c r="B235" i="1" s="1"/>
  <c r="A235" i="1" a="1"/>
  <c r="A235" i="1" s="1"/>
  <c r="B221" i="1" a="1"/>
  <c r="B221" i="1" s="1"/>
  <c r="A221" i="1" a="1"/>
  <c r="A221" i="1" s="1"/>
  <c r="A88" i="1" a="1"/>
  <c r="A88" i="1" s="1"/>
  <c r="B88" i="1" a="1"/>
  <c r="B88" i="1" s="1"/>
  <c r="A80" i="1" a="1"/>
  <c r="A80" i="1" s="1"/>
  <c r="B80" i="1" a="1"/>
  <c r="B80" i="1" s="1"/>
  <c r="A72" i="1" a="1"/>
  <c r="A72" i="1" s="1"/>
  <c r="B72" i="1" a="1"/>
  <c r="B72" i="1" s="1"/>
  <c r="A64" i="1" a="1"/>
  <c r="A64" i="1" s="1"/>
  <c r="B64" i="1" a="1"/>
  <c r="B64" i="1" s="1"/>
  <c r="A56" i="1" a="1"/>
  <c r="A56" i="1" s="1"/>
  <c r="B56" i="1" a="1"/>
  <c r="B56" i="1" s="1"/>
  <c r="A48" i="1" a="1"/>
  <c r="A48" i="1" s="1"/>
  <c r="B48" i="1" a="1"/>
  <c r="B48" i="1" s="1"/>
</calcChain>
</file>

<file path=xl/sharedStrings.xml><?xml version="1.0" encoding="utf-8"?>
<sst xmlns="http://schemas.openxmlformats.org/spreadsheetml/2006/main" count="3193" uniqueCount="1184">
  <si>
    <t>Picture</t>
  </si>
  <si>
    <t>REF</t>
  </si>
  <si>
    <t>REF BRAND</t>
  </si>
  <si>
    <t>Desc</t>
  </si>
  <si>
    <t>BRAND</t>
  </si>
  <si>
    <t>CAT</t>
  </si>
  <si>
    <t>GD</t>
  </si>
  <si>
    <t>Composition</t>
  </si>
  <si>
    <t>Made In</t>
  </si>
  <si>
    <t>Model</t>
  </si>
  <si>
    <t>Fabric</t>
  </si>
  <si>
    <t>Color</t>
  </si>
  <si>
    <t>1B</t>
  </si>
  <si>
    <t>2B</t>
  </si>
  <si>
    <t>2C</t>
  </si>
  <si>
    <t>2D</t>
  </si>
  <si>
    <t>3</t>
  </si>
  <si>
    <t>3B</t>
  </si>
  <si>
    <t>3D</t>
  </si>
  <si>
    <t>4B</t>
  </si>
  <si>
    <t>4C</t>
  </si>
  <si>
    <t>5B</t>
  </si>
  <si>
    <t>14</t>
  </si>
  <si>
    <t>16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</si>
  <si>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</si>
  <si>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</si>
  <si>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</si>
  <si>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</si>
  <si>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</si>
  <si>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</si>
  <si>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</si>
  <si>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</si>
  <si>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</si>
  <si>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</si>
  <si>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36</t>
  </si>
  <si>
    <t>37</t>
  </si>
  <si>
    <t>38</t>
  </si>
  <si>
    <t>40</t>
  </si>
  <si>
    <t>42</t>
  </si>
  <si>
    <t>44</t>
  </si>
  <si>
    <t>46</t>
  </si>
  <si>
    <t>48</t>
  </si>
  <si>
    <t>I</t>
  </si>
  <si>
    <t>II</t>
  </si>
  <si>
    <t>III</t>
  </si>
  <si>
    <t>IV</t>
  </si>
  <si>
    <t>V</t>
  </si>
  <si>
    <t>XXS</t>
  </si>
  <si>
    <t>XS</t>
  </si>
  <si>
    <t>XS/S</t>
  </si>
  <si>
    <t>S</t>
  </si>
  <si>
    <t>S/M</t>
  </si>
  <si>
    <t>M</t>
  </si>
  <si>
    <t>M/L</t>
  </si>
  <si>
    <t>L</t>
  </si>
  <si>
    <t>XL</t>
  </si>
  <si>
    <t>XXL</t>
  </si>
  <si>
    <t>TU</t>
  </si>
  <si>
    <t>TOTAL</t>
  </si>
  <si>
    <t>RRP</t>
  </si>
  <si>
    <t>Total RRP</t>
  </si>
  <si>
    <t>WS</t>
  </si>
  <si>
    <t>Total WS</t>
  </si>
  <si>
    <t>WF1334TM085X0397</t>
  </si>
  <si>
    <t>WF1334-TM085_X0397</t>
  </si>
  <si>
    <t>GIACCONE TS.NAVETTA</t>
  </si>
  <si>
    <t>LIUJO</t>
  </si>
  <si>
    <t>RTW</t>
  </si>
  <si>
    <t>W</t>
  </si>
  <si>
    <t xml:space="preserve">97%CO 3%EA          </t>
  </si>
  <si>
    <t>Chine</t>
  </si>
  <si>
    <t>O68064T590822222</t>
  </si>
  <si>
    <t>O68064-T5908_22222</t>
  </si>
  <si>
    <t>IMBOTTITO PIUMA CORT</t>
  </si>
  <si>
    <t xml:space="preserve">100%PL              </t>
  </si>
  <si>
    <t>CA3297TS0295542A</t>
  </si>
  <si>
    <t>CA3297-TS029_5542A</t>
  </si>
  <si>
    <t>W GIACCA TS.NAVETTA</t>
  </si>
  <si>
    <t>67%VI 29%PL 4%EA</t>
  </si>
  <si>
    <t>Italie</t>
  </si>
  <si>
    <t>CA3297TS0295542D</t>
  </si>
  <si>
    <t>CA3297-TS029_5542D</t>
  </si>
  <si>
    <t>CA3297TS0295542G</t>
  </si>
  <si>
    <t>CA3297-TS029_5542G</t>
  </si>
  <si>
    <t>CA3297TS0295542C</t>
  </si>
  <si>
    <t>CA3297-TS029_5542C</t>
  </si>
  <si>
    <t>CA3297TS0295542F</t>
  </si>
  <si>
    <t>CA3297-TS029_5542F</t>
  </si>
  <si>
    <t>A65223P000622222</t>
  </si>
  <si>
    <t>A65223-P0006_22222</t>
  </si>
  <si>
    <t>SHOPPING</t>
  </si>
  <si>
    <t>ACCESS</t>
  </si>
  <si>
    <t xml:space="preserve">100%COW/BOVINO      </t>
  </si>
  <si>
    <t>JA3074J192304525</t>
  </si>
  <si>
    <t>JA3074-J1923_04525</t>
  </si>
  <si>
    <t>W ABITO JERSEY T.UNITA</t>
  </si>
  <si>
    <t>65%VI15%PA15%PLM5EA</t>
  </si>
  <si>
    <t>JA3074J192390136</t>
  </si>
  <si>
    <t>JA3074-J1923_90136</t>
  </si>
  <si>
    <t>JA3099J460901025</t>
  </si>
  <si>
    <t>JA3099-J4609_01025</t>
  </si>
  <si>
    <t>W GONNA LUNGA PAILLETT</t>
  </si>
  <si>
    <t>95%PL 5%EA</t>
  </si>
  <si>
    <t>JA3027J667744810</t>
  </si>
  <si>
    <t>JA3027-J6677_44810</t>
  </si>
  <si>
    <t>W ABITO PAILLETTES STRETCH SM</t>
  </si>
  <si>
    <t>IF0026J1858X0316</t>
  </si>
  <si>
    <t>IF0026-J1858_X0316</t>
  </si>
  <si>
    <t>ABITO LUNGO</t>
  </si>
  <si>
    <t>O68013T944222222</t>
  </si>
  <si>
    <t>O68013-T9442_22222</t>
  </si>
  <si>
    <t>IMBOTTITO PIUMA LUNG</t>
  </si>
  <si>
    <t xml:space="preserve">100%PA              </t>
  </si>
  <si>
    <t>CA3280J1894A4151</t>
  </si>
  <si>
    <t>CA3280-J1894_A4151</t>
  </si>
  <si>
    <t>65%VI15%PA15%PL5%EA</t>
  </si>
  <si>
    <t>CA3296TS0295542C</t>
  </si>
  <si>
    <t>CA3296-TS029_5542C</t>
  </si>
  <si>
    <t>CA3296TS0293280B</t>
  </si>
  <si>
    <t>CA3296-TS029_3280B</t>
  </si>
  <si>
    <t>O68060T944222222</t>
  </si>
  <si>
    <t>O68060-T9442_22222</t>
  </si>
  <si>
    <t>O68012T944222222</t>
  </si>
  <si>
    <t>O68012-T9442_22222</t>
  </si>
  <si>
    <t>WA3189T3368Q9140</t>
  </si>
  <si>
    <t>WA3189-T3368_Q9140</t>
  </si>
  <si>
    <t>W GIACCA BOUCLE E DENI</t>
  </si>
  <si>
    <t>72%CO 25%PL 3%AF</t>
  </si>
  <si>
    <t>CA2386T8884R9091</t>
  </si>
  <si>
    <t>CA2386-T8884_R9091</t>
  </si>
  <si>
    <t>W ABITO TS.NAV ST.ALL</t>
  </si>
  <si>
    <t>100%PL</t>
  </si>
  <si>
    <t>CA3407J1919Q9135</t>
  </si>
  <si>
    <t>CA3407-J1919_Q9135</t>
  </si>
  <si>
    <t>W GIACCA JERSEY</t>
  </si>
  <si>
    <t>84%VI10%PA4%PLM2%EA</t>
  </si>
  <si>
    <t>CA2376J6459X0441</t>
  </si>
  <si>
    <t>CA2376-J6459_X0441</t>
  </si>
  <si>
    <t>W TUTA</t>
  </si>
  <si>
    <t>64%VI16%PL14%PA6%EA</t>
  </si>
  <si>
    <t>CA3419T222603473</t>
  </si>
  <si>
    <t>CA3419-T2226_03473</t>
  </si>
  <si>
    <t>W ABITO CON NODO</t>
  </si>
  <si>
    <t>8A3046T3774N9038</t>
  </si>
  <si>
    <t>8A3046-T3774_N9038</t>
  </si>
  <si>
    <t>70%VI-30%SE</t>
  </si>
  <si>
    <t>CA3044T22001062A</t>
  </si>
  <si>
    <t>CA3044-T2200_1062A</t>
  </si>
  <si>
    <t>89%PL 11%EA</t>
  </si>
  <si>
    <t>JA3028J667744810</t>
  </si>
  <si>
    <t>JA3028-J6677_44810</t>
  </si>
  <si>
    <t>W TUTINA PAILLETTE STR</t>
  </si>
  <si>
    <t>CA3339J1894A4147</t>
  </si>
  <si>
    <t>CA3339-J1894_A4147</t>
  </si>
  <si>
    <t>W ABITO CORTO PLISSE</t>
  </si>
  <si>
    <t>WA3513T7896Q9311</t>
  </si>
  <si>
    <t>WA3513-T7896_Q9311</t>
  </si>
  <si>
    <t>W GIACCA LUNGA LUXURY</t>
  </si>
  <si>
    <t>88%PL 12%EA</t>
  </si>
  <si>
    <t>ZF0002T475004568</t>
  </si>
  <si>
    <t>ZF0002-T4750_04568</t>
  </si>
  <si>
    <t>GIACCA TS.NAVETTA</t>
  </si>
  <si>
    <t xml:space="preserve">48%PC 41%PL 11%PA   </t>
  </si>
  <si>
    <t>8A3001T5957Z9091</t>
  </si>
  <si>
    <t>8A3001-T5957_Z9091</t>
  </si>
  <si>
    <t>W ABITO TS.NAV T.UNITA</t>
  </si>
  <si>
    <t>8A3002T595790021</t>
  </si>
  <si>
    <t>8A3002-T5957_90021</t>
  </si>
  <si>
    <t>JA3003T7896X0256</t>
  </si>
  <si>
    <t>JA3003-T7896_X0256</t>
  </si>
  <si>
    <t>CF1200T22007132L</t>
  </si>
  <si>
    <t>CF1200-T2200_7132L</t>
  </si>
  <si>
    <t>GIACCA BUSINESS</t>
  </si>
  <si>
    <t xml:space="preserve">89%PL 11%EA         </t>
  </si>
  <si>
    <t>CF1200T22007132M</t>
  </si>
  <si>
    <t>CF1200-T2200_7132M</t>
  </si>
  <si>
    <t>JA3003T789622222</t>
  </si>
  <si>
    <t>JA3003-T7896_22222</t>
  </si>
  <si>
    <t>CA2308D473377000</t>
  </si>
  <si>
    <t>CA2308-D4733_77000</t>
  </si>
  <si>
    <t>W GIACCA CAMICIA</t>
  </si>
  <si>
    <t xml:space="preserve">100%CO              </t>
  </si>
  <si>
    <t>Turquie</t>
  </si>
  <si>
    <t>IF0096T2333W9845</t>
  </si>
  <si>
    <t>IF0096-T2333_W9845</t>
  </si>
  <si>
    <t>JF1090TR15720642</t>
  </si>
  <si>
    <t>JF1090-TR157_20642</t>
  </si>
  <si>
    <t>GIACCA CASUAL</t>
  </si>
  <si>
    <t xml:space="preserve">66%PL 33%VI 1%EA    </t>
  </si>
  <si>
    <t>WA3406T340673628</t>
  </si>
  <si>
    <t>WA3406-T3406_73628</t>
  </si>
  <si>
    <t>W GIACCA TWILL VISCOSA</t>
  </si>
  <si>
    <t>87%VI 13%PL</t>
  </si>
  <si>
    <t>JA2059T326700093</t>
  </si>
  <si>
    <t>JA2059-T3267_00093</t>
  </si>
  <si>
    <t>CA3056E0392X0256</t>
  </si>
  <si>
    <t>CA3056-E0392_X0256</t>
  </si>
  <si>
    <t>JA3165T458792630</t>
  </si>
  <si>
    <t>JA3165-T4587_92630</t>
  </si>
  <si>
    <t>JA3079T165809043</t>
  </si>
  <si>
    <t>JA3079-T1658_09043</t>
  </si>
  <si>
    <t>W ABITO C/PLISSE</t>
  </si>
  <si>
    <t>JA3165T458762126</t>
  </si>
  <si>
    <t>JA3165-T4587_62126</t>
  </si>
  <si>
    <t>WA3433T789655534</t>
  </si>
  <si>
    <t>WA3433-T7896_55534</t>
  </si>
  <si>
    <t>W GIACCA LUNGA FESTIVA</t>
  </si>
  <si>
    <t>WA3433T789672619</t>
  </si>
  <si>
    <t>WA3433-T7896_72619</t>
  </si>
  <si>
    <t>WF0040T4523T9341</t>
  </si>
  <si>
    <t>WF0040-T4523_T9341</t>
  </si>
  <si>
    <t>GIACCA LUNGA LUXURY</t>
  </si>
  <si>
    <t xml:space="preserve">63%PL33%VI2%PLM2%EA </t>
  </si>
  <si>
    <t>CA3383T338455421</t>
  </si>
  <si>
    <t>CA3383-T3384_55421</t>
  </si>
  <si>
    <t>W ABITO PETAL</t>
  </si>
  <si>
    <t>CA3383T338471744</t>
  </si>
  <si>
    <t>CA3383-T3384_71744</t>
  </si>
  <si>
    <t>CA3383T3384X0156</t>
  </si>
  <si>
    <t>CA3383-T3384_X0156</t>
  </si>
  <si>
    <t>WA3526T3489Q9471</t>
  </si>
  <si>
    <t>WA3526-T3489_Q9471</t>
  </si>
  <si>
    <t>W GIACCA DRILL</t>
  </si>
  <si>
    <t>98%CO 2%EA</t>
  </si>
  <si>
    <t>Albanie</t>
  </si>
  <si>
    <t>WA3526T3489Q9472</t>
  </si>
  <si>
    <t>WA3526-T3489_Q9472</t>
  </si>
  <si>
    <t>CA3091J188122222</t>
  </si>
  <si>
    <t>CA3091-J1881_22222</t>
  </si>
  <si>
    <t>67%VI 29%PA 04%EA</t>
  </si>
  <si>
    <t>Bulgarie</t>
  </si>
  <si>
    <t>UA3213D444878196</t>
  </si>
  <si>
    <t>UA3213-D4448_78196</t>
  </si>
  <si>
    <t>W GIACCA KATE BRAID</t>
  </si>
  <si>
    <t>WA3309J4044Q9092</t>
  </si>
  <si>
    <t>WA3309-J4044_Q9092</t>
  </si>
  <si>
    <t>60%PL 35%PA 5%EA</t>
  </si>
  <si>
    <t>WA3002T481841316</t>
  </si>
  <si>
    <t>WA3002-T4818_41316</t>
  </si>
  <si>
    <t>78%LY 22%LI</t>
  </si>
  <si>
    <t>WA3002T481830535</t>
  </si>
  <si>
    <t>WA3002-T4818_30535</t>
  </si>
  <si>
    <t>WF0170T4531T9124</t>
  </si>
  <si>
    <t>WF0170-T4531_T9124</t>
  </si>
  <si>
    <t>ABITO TS.NAV T.UNITA</t>
  </si>
  <si>
    <t>WF0458T5968T9122</t>
  </si>
  <si>
    <t>WF0458-T5968_T9122</t>
  </si>
  <si>
    <t>ABITO LUNGO TS.NAV</t>
  </si>
  <si>
    <t>OF0098T557900070</t>
  </si>
  <si>
    <t>OF0098-T5579_00070</t>
  </si>
  <si>
    <t>CAPPOTTO TS.NAVETTA</t>
  </si>
  <si>
    <t xml:space="preserve">53%PC 43%PL 4%WO    </t>
  </si>
  <si>
    <t>WA3309J4044Q9203</t>
  </si>
  <si>
    <t>WA3309-J4044_Q9203</t>
  </si>
  <si>
    <t>CA3425T2514Q9041</t>
  </si>
  <si>
    <t>CA3425-T2514_Q9041</t>
  </si>
  <si>
    <t>W ABITO TS.NAV</t>
  </si>
  <si>
    <t>CA3167T3079T9976</t>
  </si>
  <si>
    <t>CA3167-T3079_T9976</t>
  </si>
  <si>
    <t>W ABITO C/ BALZE</t>
  </si>
  <si>
    <t>50%SE 50%VI</t>
  </si>
  <si>
    <t>WA3259T3435Q9150</t>
  </si>
  <si>
    <t>WA3259-T3435_Q9150</t>
  </si>
  <si>
    <t>W GIUBBINO M/C CAMU ZIP</t>
  </si>
  <si>
    <t>100%CO</t>
  </si>
  <si>
    <t>CA3088MS49IX0256</t>
  </si>
  <si>
    <t>CA3088-MS49I_X0256</t>
  </si>
  <si>
    <t>W ECS ABITO MAGLIA M/C SPALLINE</t>
  </si>
  <si>
    <t>72%VI 28%PL</t>
  </si>
  <si>
    <t>TA3017T333631904</t>
  </si>
  <si>
    <t>TA3017-T3336_31904</t>
  </si>
  <si>
    <t>W IMBOTTITO OVATT LUNG</t>
  </si>
  <si>
    <t>100%PA</t>
  </si>
  <si>
    <t>ZF0004T647709026</t>
  </si>
  <si>
    <t>ZF0004-T6477_09026</t>
  </si>
  <si>
    <t>ABITO</t>
  </si>
  <si>
    <t xml:space="preserve">100%VI              </t>
  </si>
  <si>
    <t>I69041MA93IX0187</t>
  </si>
  <si>
    <t>I69041-MA93I_X0187</t>
  </si>
  <si>
    <t>MAGLIA CHIUSA M/L</t>
  </si>
  <si>
    <t xml:space="preserve">50%VI 30%PL 20%PA   </t>
  </si>
  <si>
    <t>WA3091T3337Q9182</t>
  </si>
  <si>
    <t>WA3091-T3337_Q9182</t>
  </si>
  <si>
    <t>I69041MA93IX0186</t>
  </si>
  <si>
    <t>I69041-MA93I_X0186</t>
  </si>
  <si>
    <t>WA3091T3337Q9178</t>
  </si>
  <si>
    <t>WA3091-T3337_Q9178</t>
  </si>
  <si>
    <t>WA3438T789684043</t>
  </si>
  <si>
    <t>WA3438-T7896_84043</t>
  </si>
  <si>
    <t>W GIACCA CORTA LUXURY</t>
  </si>
  <si>
    <t>WA3006T485322222</t>
  </si>
  <si>
    <t>WA3006-T4853_22222</t>
  </si>
  <si>
    <t>JA3161T458762126</t>
  </si>
  <si>
    <t>JA3161-T4587_62126</t>
  </si>
  <si>
    <t>8A3017T378511110</t>
  </si>
  <si>
    <t>8A3017-T3785_11110</t>
  </si>
  <si>
    <t>WA3112TS45690516</t>
  </si>
  <si>
    <t>WA3112-TS456_90516</t>
  </si>
  <si>
    <t>8F0013MA75IS9019</t>
  </si>
  <si>
    <t>8F0013-MA75I_S9019</t>
  </si>
  <si>
    <t>MAGLIA APERTA M/L</t>
  </si>
  <si>
    <t xml:space="preserve">36%PC30%WP28%PA6%WO </t>
  </si>
  <si>
    <t>CA3127T2509Q9028</t>
  </si>
  <si>
    <t>CA3127-T2509_Q9028</t>
  </si>
  <si>
    <t>WA3087T3449Q9185</t>
  </si>
  <si>
    <t>WA3087-T3449_Q9185</t>
  </si>
  <si>
    <t>UA3189D461178193</t>
  </si>
  <si>
    <t>UA3189-D4611_78193</t>
  </si>
  <si>
    <t>W GIACCA DENIM</t>
  </si>
  <si>
    <t>88%CO 8%PL 4%EA</t>
  </si>
  <si>
    <t>JA2052T324600001</t>
  </si>
  <si>
    <t>JA2052-T3246_00001</t>
  </si>
  <si>
    <t>JF1016T309475107</t>
  </si>
  <si>
    <t>JF1016-T3094_75107</t>
  </si>
  <si>
    <t xml:space="preserve">90%PL 10%EA         </t>
  </si>
  <si>
    <t>8A3033T882200172</t>
  </si>
  <si>
    <t>8A3033-T8822_00172</t>
  </si>
  <si>
    <t>8A3033T882222222</t>
  </si>
  <si>
    <t>8A3033-T8822_22222</t>
  </si>
  <si>
    <t>8A3041T333100628</t>
  </si>
  <si>
    <t>8A3041-T3331_00628</t>
  </si>
  <si>
    <t>W TUNICA TS NAV T.UNIT</t>
  </si>
  <si>
    <t>72%CO 25%PA 3%EA</t>
  </si>
  <si>
    <t>WA3397J664130535</t>
  </si>
  <si>
    <t>WA3397-J6641_30535</t>
  </si>
  <si>
    <t>97%PL 3%EA</t>
  </si>
  <si>
    <t>CA3140TS029X046B</t>
  </si>
  <si>
    <t>CA3140-TS029_X046B</t>
  </si>
  <si>
    <t>W PANT.TS PPT LUNGO</t>
  </si>
  <si>
    <t>UA3182D471478487</t>
  </si>
  <si>
    <t>UA3182-D4714_78487</t>
  </si>
  <si>
    <t>W ABITO DENIM VISCOSA</t>
  </si>
  <si>
    <t>100%VI</t>
  </si>
  <si>
    <t>CA3126T2509Q9028</t>
  </si>
  <si>
    <t>CA3126-T2509_Q9028</t>
  </si>
  <si>
    <t>CA3140TS0291060A</t>
  </si>
  <si>
    <t>CA3140-TS029_1060A</t>
  </si>
  <si>
    <t>CA2390T9316S9812</t>
  </si>
  <si>
    <t>CA2390-T9316_S9812</t>
  </si>
  <si>
    <t>W ABITO</t>
  </si>
  <si>
    <t>CA3229T8864X0469</t>
  </si>
  <si>
    <t>CA3229-T8864_X0469</t>
  </si>
  <si>
    <t>W ABITO BUSTIER</t>
  </si>
  <si>
    <t>JA3041T365203R86</t>
  </si>
  <si>
    <t>JA3041-T3652_03R86</t>
  </si>
  <si>
    <t>W PANT.TS TPOTF LUNGO</t>
  </si>
  <si>
    <t>99%CO 1%EA</t>
  </si>
  <si>
    <t>Tunisie</t>
  </si>
  <si>
    <t>TF1041E073522222</t>
  </si>
  <si>
    <t>TF1041-E0735_22222</t>
  </si>
  <si>
    <t>GIACCONE SINTETICO</t>
  </si>
  <si>
    <t>WA3081T485322222</t>
  </si>
  <si>
    <t>WA3081-T4853_22222</t>
  </si>
  <si>
    <t>IF0099T2333W9845</t>
  </si>
  <si>
    <t>IF0099-T2333_W9845</t>
  </si>
  <si>
    <t>MF0158MA75IT9338</t>
  </si>
  <si>
    <t>MF0158-MA75I_T9338</t>
  </si>
  <si>
    <t>CA3110MA24IQ9007</t>
  </si>
  <si>
    <t>CA3110-MA24I_Q9007</t>
  </si>
  <si>
    <t>W PANT.MAGLIA LUNGO</t>
  </si>
  <si>
    <t>95%VI 5%PLM</t>
  </si>
  <si>
    <t>ZF0006T647722222</t>
  </si>
  <si>
    <t>ZF0006-T6477_22222</t>
  </si>
  <si>
    <t>TUTA TS. NAV.</t>
  </si>
  <si>
    <t>CA3342TS0295542A</t>
  </si>
  <si>
    <t>CA3342-TS029_5542A</t>
  </si>
  <si>
    <t>WA3113TS441Q9310</t>
  </si>
  <si>
    <t>WA3113-TS441_Q9310</t>
  </si>
  <si>
    <t>CA3342TS0295542C</t>
  </si>
  <si>
    <t>CA3342-TS029_5542C</t>
  </si>
  <si>
    <t>CA3342TS029X0469</t>
  </si>
  <si>
    <t>CA3342-TS029_X0469</t>
  </si>
  <si>
    <t>JA2060T327806090</t>
  </si>
  <si>
    <t>JA2060-T3278_06090</t>
  </si>
  <si>
    <t>CA3342TS0295542D</t>
  </si>
  <si>
    <t>CA3342-TS029_5542D</t>
  </si>
  <si>
    <t>TA3062T589581249</t>
  </si>
  <si>
    <t>TA3062-T5895_81249</t>
  </si>
  <si>
    <t>W GIUBBOTTO TS.NAVETTA</t>
  </si>
  <si>
    <t>JA2060T327883531</t>
  </si>
  <si>
    <t>JA2060-T3278_83531</t>
  </si>
  <si>
    <t>UA3133D479178436</t>
  </si>
  <si>
    <t>UA3133-D4791_78436</t>
  </si>
  <si>
    <t>W TUTA DENIM REBEL</t>
  </si>
  <si>
    <t>WA3314T3492Q9310</t>
  </si>
  <si>
    <t>WA3314-T3492_Q9310</t>
  </si>
  <si>
    <t>8A2014T332622222</t>
  </si>
  <si>
    <t>8A2014-T3326_22222</t>
  </si>
  <si>
    <t>CA3110MA24IQ9040</t>
  </si>
  <si>
    <t>CA3110-MA24I_Q9040</t>
  </si>
  <si>
    <t>UA2160D470978316</t>
  </si>
  <si>
    <t>UA2160-D4709_78316</t>
  </si>
  <si>
    <t>W GIACCONE DENIM</t>
  </si>
  <si>
    <t>WA3534T3473Q9182</t>
  </si>
  <si>
    <t>WA3534-T3473_Q9182</t>
  </si>
  <si>
    <t>JA3033T3664Q9827</t>
  </si>
  <si>
    <t>JA3033-T3664_Q9827</t>
  </si>
  <si>
    <t>WA3479T5958Q9313</t>
  </si>
  <si>
    <t>WA3479-T5958_Q9313</t>
  </si>
  <si>
    <t>8F1039MA87MZ9763</t>
  </si>
  <si>
    <t>8F1039-MA87M_Z9763</t>
  </si>
  <si>
    <t xml:space="preserve">50%PC29%PA19%WO2%EA </t>
  </si>
  <si>
    <t>8F0010MA67L04021</t>
  </si>
  <si>
    <t>8F0010-MA67L_04021</t>
  </si>
  <si>
    <t>ABITO MAGLIA</t>
  </si>
  <si>
    <t xml:space="preserve">48PC26PA18WO6PLM2EA </t>
  </si>
  <si>
    <t>CA3033T250632805</t>
  </si>
  <si>
    <t>CA3033-T2506_32805</t>
  </si>
  <si>
    <t>CA3128T2509Q9028</t>
  </si>
  <si>
    <t>CA3128-T2509_Q9028</t>
  </si>
  <si>
    <t>W CAMICIA TS M/L</t>
  </si>
  <si>
    <t>WA3038T3472Q9312</t>
  </si>
  <si>
    <t>WA3038-T3472_Q9312</t>
  </si>
  <si>
    <t>WA3116TS033Q9401</t>
  </si>
  <si>
    <t>WA3116-TS033_Q9401</t>
  </si>
  <si>
    <t>WA3116TS03330535</t>
  </si>
  <si>
    <t>WA3116-TS033_30535</t>
  </si>
  <si>
    <t>UA3164D420678442</t>
  </si>
  <si>
    <t>UA3164-D4206_78442</t>
  </si>
  <si>
    <t>W ABITO M/L TENCEL</t>
  </si>
  <si>
    <t>100%LY</t>
  </si>
  <si>
    <t>WA3116TS03384043</t>
  </si>
  <si>
    <t>WA3116-TS033_84043</t>
  </si>
  <si>
    <t>WA3304T3439Q9143</t>
  </si>
  <si>
    <t>WA3304-T3439_Q9143</t>
  </si>
  <si>
    <t>W CAMICIA S/M INCROCIO</t>
  </si>
  <si>
    <t>72%CO 28%PA</t>
  </si>
  <si>
    <t>WA3486T4392Q9313</t>
  </si>
  <si>
    <t>WA3486-T4392_Q9313</t>
  </si>
  <si>
    <t>W B.UP NEW PRINCESS H.</t>
  </si>
  <si>
    <t>8F1021MA02D08262</t>
  </si>
  <si>
    <t>8F1021-MA02D_08262</t>
  </si>
  <si>
    <t xml:space="preserve">70%VI 30%PL         </t>
  </si>
  <si>
    <t>UA2189D471478316</t>
  </si>
  <si>
    <t>UA2189-D4714_78316</t>
  </si>
  <si>
    <t>W ABITO CAMICIA</t>
  </si>
  <si>
    <t>CA3033T2506X0256</t>
  </si>
  <si>
    <t>CA3033-T2506_X0256</t>
  </si>
  <si>
    <t>UA2185D469577142</t>
  </si>
  <si>
    <t>UA2185-D4695_77142</t>
  </si>
  <si>
    <t>W ABITO DENIM MONOSPAL</t>
  </si>
  <si>
    <t>WA2394T5958S9558</t>
  </si>
  <si>
    <t>WA2394-T5958_S9558</t>
  </si>
  <si>
    <t>Z69078T722303M45</t>
  </si>
  <si>
    <t>Z69078-T7223_03M45</t>
  </si>
  <si>
    <t>PANT.TS PPT LUNGO</t>
  </si>
  <si>
    <t xml:space="preserve">57%PL37%VI3%EA3%ME  </t>
  </si>
  <si>
    <t>WA3110TS456Q9186</t>
  </si>
  <si>
    <t>WA3110-TS456_Q9186</t>
  </si>
  <si>
    <t>CA3409J1919Q9135</t>
  </si>
  <si>
    <t>CA3409-J1919_Q9135</t>
  </si>
  <si>
    <t>W PANT.JERSEY LUNGO</t>
  </si>
  <si>
    <t>VA3102T341682436</t>
  </si>
  <si>
    <t>VA3102-T3416_82436</t>
  </si>
  <si>
    <t>W ABITO LUNGO</t>
  </si>
  <si>
    <t>WA3519MA587Q9359</t>
  </si>
  <si>
    <t>WA3519-MA587_Q9359</t>
  </si>
  <si>
    <t>76%VI12%PA12%PLM</t>
  </si>
  <si>
    <t>VA3114T3412Q9126</t>
  </si>
  <si>
    <t>VA3114-T3412_Q9126</t>
  </si>
  <si>
    <t>WF1466T304522222</t>
  </si>
  <si>
    <t>WF1466-T3045_22222</t>
  </si>
  <si>
    <t>PANT.CARGO</t>
  </si>
  <si>
    <t xml:space="preserve">55%LY42%CO3%EA      </t>
  </si>
  <si>
    <t>8F1023MA18F22222</t>
  </si>
  <si>
    <t>8F1023-MA18F_22222</t>
  </si>
  <si>
    <t xml:space="preserve">72%VI 28%PL         </t>
  </si>
  <si>
    <t>CA2071T886991863</t>
  </si>
  <si>
    <t>CA2071-T8869_91863</t>
  </si>
  <si>
    <t>W PANTALONE DRITTO C/S</t>
  </si>
  <si>
    <t>CA3156T2507X0470</t>
  </si>
  <si>
    <t>CA3156-T2507_X0470</t>
  </si>
  <si>
    <t>74%VI 26%LI</t>
  </si>
  <si>
    <t>CF1249J1875V998A</t>
  </si>
  <si>
    <t>CF1249-J1875_V998A</t>
  </si>
  <si>
    <t>PANTALONE BOOTCUT</t>
  </si>
  <si>
    <t xml:space="preserve">63%VI29%PA4%EA4%PL  </t>
  </si>
  <si>
    <t>JA3066T7896X0256</t>
  </si>
  <si>
    <t>JA3066-T7896_X0256</t>
  </si>
  <si>
    <t>W PANTALONE DRITTO C/SPACCHI</t>
  </si>
  <si>
    <t>OF0118T4523T9175</t>
  </si>
  <si>
    <t>OF0118-T4523_T9175</t>
  </si>
  <si>
    <t>UA2134D466678306</t>
  </si>
  <si>
    <t>UA2134-D4666_78306</t>
  </si>
  <si>
    <t>W PANT.DOUBLE H.W.</t>
  </si>
  <si>
    <t>WA2474T4050S9559</t>
  </si>
  <si>
    <t>WA2474-T4050_S9559</t>
  </si>
  <si>
    <t>WA3405T239890516</t>
  </si>
  <si>
    <t>WA3405-T2398_90516</t>
  </si>
  <si>
    <t>W PANT.CHINO JEWEL</t>
  </si>
  <si>
    <t>98%CO 02%EA</t>
  </si>
  <si>
    <t>JA3090T582600201</t>
  </si>
  <si>
    <t>JA3090-T5826_00201</t>
  </si>
  <si>
    <t>89%VI 11%PL</t>
  </si>
  <si>
    <t>8A3034T378511110</t>
  </si>
  <si>
    <t>8A3034-T3785_11110</t>
  </si>
  <si>
    <t>W GONNA TS NAV LONGUET</t>
  </si>
  <si>
    <t>CA3221T3417C3221</t>
  </si>
  <si>
    <t>CA3221-T3417_C3221</t>
  </si>
  <si>
    <t>WA2472T552422222</t>
  </si>
  <si>
    <t>WA2472-T5524_22222</t>
  </si>
  <si>
    <t>W ABITO SALOPETTE/TUTA</t>
  </si>
  <si>
    <t>WA3043J7821Q9314</t>
  </si>
  <si>
    <t>WA3043-J7821_Q9314</t>
  </si>
  <si>
    <t>WA3407T340673628</t>
  </si>
  <si>
    <t>WA3407-T3406_73628</t>
  </si>
  <si>
    <t>W PANT.TWILL VISCOSA</t>
  </si>
  <si>
    <t>ZF0008T647709026</t>
  </si>
  <si>
    <t>ZF0008-T6477_09026</t>
  </si>
  <si>
    <t>CA3386T2514Q9041</t>
  </si>
  <si>
    <t>CA3386-T2514_Q9041</t>
  </si>
  <si>
    <t>W TUNICA TS NAV</t>
  </si>
  <si>
    <t>WA3004T481841316</t>
  </si>
  <si>
    <t>WA3004-T4818_41316</t>
  </si>
  <si>
    <t>WA3115T335220304</t>
  </si>
  <si>
    <t>WA3115-T3352_20304</t>
  </si>
  <si>
    <t>65%PL 35%CO</t>
  </si>
  <si>
    <t>8F1033MA72M08262</t>
  </si>
  <si>
    <t>8F1033-MA72M_08262</t>
  </si>
  <si>
    <t>ZF0048T493409X98</t>
  </si>
  <si>
    <t>ZF0048-T4934_09X98</t>
  </si>
  <si>
    <t>ABITO TS.NAV ST.ALL</t>
  </si>
  <si>
    <t xml:space="preserve">68%PL 30%VI 2%EA    </t>
  </si>
  <si>
    <t>WF0472T4563T9122</t>
  </si>
  <si>
    <t>WF0472-T4563_T9122</t>
  </si>
  <si>
    <t>PANT.JOGGING AMBER</t>
  </si>
  <si>
    <t>WF1136T301210701</t>
  </si>
  <si>
    <t>WF1136-T3012_10701</t>
  </si>
  <si>
    <t>PANT.INNOVATIVE HW</t>
  </si>
  <si>
    <t>CA3234T2200X047A</t>
  </si>
  <si>
    <t>CA3234-T2200_X047A</t>
  </si>
  <si>
    <t>WF0470T454922222</t>
  </si>
  <si>
    <t>WF0470-T4549_22222</t>
  </si>
  <si>
    <t>PANT.CHINO AMBER</t>
  </si>
  <si>
    <t xml:space="preserve">54%PL44%WO2%EA      </t>
  </si>
  <si>
    <t>CA3042T22001062C</t>
  </si>
  <si>
    <t>CA3042-T2200_1062C</t>
  </si>
  <si>
    <t>CA3234T2200X0471</t>
  </si>
  <si>
    <t>CA3234-T2200_X0471</t>
  </si>
  <si>
    <t>WA3512T8876Q9359</t>
  </si>
  <si>
    <t>WA3512-T8876_Q9359</t>
  </si>
  <si>
    <t>8A3030T882200014</t>
  </si>
  <si>
    <t>8A3030-T8822_00014</t>
  </si>
  <si>
    <t>8F0004MA72222222</t>
  </si>
  <si>
    <t>8F0004-MA722_22222</t>
  </si>
  <si>
    <t xml:space="preserve">40%PC 30%WM 30%PA   </t>
  </si>
  <si>
    <t>WA3004T481830535</t>
  </si>
  <si>
    <t>WA3004-T4818_30535</t>
  </si>
  <si>
    <t>WA3398J664153412</t>
  </si>
  <si>
    <t>WA3398-J6641_53412</t>
  </si>
  <si>
    <t>W TOP JERSEY</t>
  </si>
  <si>
    <t>JA3035T3664Q9827</t>
  </si>
  <si>
    <t>JA3035-T3664_Q9827</t>
  </si>
  <si>
    <t>UF0001D451787246</t>
  </si>
  <si>
    <t>UF0001-D4517_87246</t>
  </si>
  <si>
    <t>B.UP IDEAL REG.W.</t>
  </si>
  <si>
    <t xml:space="preserve">99%CO 1%EA          </t>
  </si>
  <si>
    <t>UF1035D465187280</t>
  </si>
  <si>
    <t>UF1035-D4651_87280</t>
  </si>
  <si>
    <t>B.UP IDEAL H.W.</t>
  </si>
  <si>
    <t xml:space="preserve">54%CO30%LY14%PL2%EA </t>
  </si>
  <si>
    <t>WA3449T305222222</t>
  </si>
  <si>
    <t>WA3449-T3052_22222</t>
  </si>
  <si>
    <t>W ABITO CORTO MOSSO</t>
  </si>
  <si>
    <t>98%PL 2%EA</t>
  </si>
  <si>
    <t>CA3042T2200X0471</t>
  </si>
  <si>
    <t>CA3042-T2200_X0471</t>
  </si>
  <si>
    <t>UF1093D465287281</t>
  </si>
  <si>
    <t>UF1093-D4652_87281</t>
  </si>
  <si>
    <t>PANT.JOGGER DENIM</t>
  </si>
  <si>
    <t>WA3324J4502S9800</t>
  </si>
  <si>
    <t>WA3324-J4502_S9800</t>
  </si>
  <si>
    <t>W TOP TULLE</t>
  </si>
  <si>
    <t>8A3044T239800107</t>
  </si>
  <si>
    <t>8A3044-T2398_00107</t>
  </si>
  <si>
    <t>W PANT.TS TPOTF SHORT</t>
  </si>
  <si>
    <t>CA3042T220010620</t>
  </si>
  <si>
    <t>CA3042-T2200_10620</t>
  </si>
  <si>
    <t>JA2023T3256R9774</t>
  </si>
  <si>
    <t>JA2023-T3256_R9774</t>
  </si>
  <si>
    <t>W TUNICA TS NAV ST ALL</t>
  </si>
  <si>
    <t>TA3094J658044112</t>
  </si>
  <si>
    <t>TA3094-J6580_44112</t>
  </si>
  <si>
    <t>UF1034D465978226</t>
  </si>
  <si>
    <t>UF1034-D4659_78226</t>
  </si>
  <si>
    <t>B.UP CUTE H.W.</t>
  </si>
  <si>
    <t xml:space="preserve">98%CO 2%EA          </t>
  </si>
  <si>
    <t>WA3041T3450Q9317</t>
  </si>
  <si>
    <t>WA3041-T3450_Q9317</t>
  </si>
  <si>
    <t>WA3236T925761315</t>
  </si>
  <si>
    <t>WA3236-T9257_61315</t>
  </si>
  <si>
    <t>W PANT.BOTTONI H.W.</t>
  </si>
  <si>
    <t>96%CO 04%EA</t>
  </si>
  <si>
    <t>WA3349MA45M10701</t>
  </si>
  <si>
    <t>WA3349-MA45M_10701</t>
  </si>
  <si>
    <t>W MAGLIA CHIUSA M/L</t>
  </si>
  <si>
    <t>WF1335T4590X0401</t>
  </si>
  <si>
    <t>WF1335-T4590_X0401</t>
  </si>
  <si>
    <t>B.UP PRINCESS H.W.</t>
  </si>
  <si>
    <t xml:space="preserve">97%CO-3%EA          </t>
  </si>
  <si>
    <t>WF1336T4590X0401</t>
  </si>
  <si>
    <t>WF1336-T4590_X0401</t>
  </si>
  <si>
    <t>PANT.GINGERLY H.W.</t>
  </si>
  <si>
    <t>JA3082T165844810</t>
  </si>
  <si>
    <t>JA3082-T1658_44810</t>
  </si>
  <si>
    <t>W TOP C/PLISSE</t>
  </si>
  <si>
    <t>JA3082T165809043</t>
  </si>
  <si>
    <t>JA3082-T1658_09043</t>
  </si>
  <si>
    <t>WA3434T789672619</t>
  </si>
  <si>
    <t>WA3434-T7896_72619</t>
  </si>
  <si>
    <t>W PANT.BEAT LUXURY REG</t>
  </si>
  <si>
    <t>JA3039T3669Q9833</t>
  </si>
  <si>
    <t>JA3039-T3669_Q9833</t>
  </si>
  <si>
    <t>W GONNA MINI CON PATTE</t>
  </si>
  <si>
    <t>61%CO26%PL11%PC2%AF</t>
  </si>
  <si>
    <t>WA3238T481053412</t>
  </si>
  <si>
    <t>WA3238-T4810_53412</t>
  </si>
  <si>
    <t>W CHINO CLASSY H.W.</t>
  </si>
  <si>
    <t>97%CO 3%EA</t>
  </si>
  <si>
    <t>UA3156D480978413</t>
  </si>
  <si>
    <t>UA3156-D4809_78413</t>
  </si>
  <si>
    <t>W TOP LOVELY</t>
  </si>
  <si>
    <t>WA3109TS45620643</t>
  </si>
  <si>
    <t>WA3109-TS456_20643</t>
  </si>
  <si>
    <t>WA3234T925722222</t>
  </si>
  <si>
    <t>WA3234-T9257_22222</t>
  </si>
  <si>
    <t>W CHINO CHIC REG.W.</t>
  </si>
  <si>
    <t>WF1268T6322X0397</t>
  </si>
  <si>
    <t>WF1268-T6322_X0397</t>
  </si>
  <si>
    <t>PANT.FLARE CROPP.H.W</t>
  </si>
  <si>
    <t>WA2439MA45MS9850</t>
  </si>
  <si>
    <t>WA2439-MA45M_S9850</t>
  </si>
  <si>
    <t>WA3434T789622222</t>
  </si>
  <si>
    <t>WA3434-T7896_22222</t>
  </si>
  <si>
    <t>WA3328T3337Q9178</t>
  </si>
  <si>
    <t>WA3328-T3337_Q9178</t>
  </si>
  <si>
    <t>W TOP TS NAV</t>
  </si>
  <si>
    <t>WF0117T416422222</t>
  </si>
  <si>
    <t>WF0117-T4164_22222</t>
  </si>
  <si>
    <t>CHINO LOSHAT</t>
  </si>
  <si>
    <t xml:space="preserve">95%PL 5%EA          </t>
  </si>
  <si>
    <t>WF0139T453222222</t>
  </si>
  <si>
    <t>WF0139-T4532_22222</t>
  </si>
  <si>
    <t>WA3190T3368Q9140</t>
  </si>
  <si>
    <t>WA3190-T3368_Q9140</t>
  </si>
  <si>
    <t>W GONNA MINI BOUC.E DE</t>
  </si>
  <si>
    <t>JA3044T3670Q9843</t>
  </si>
  <si>
    <t>JA3044-T3670_Q9843</t>
  </si>
  <si>
    <t>W GONNA MINI KATE</t>
  </si>
  <si>
    <t>53CO33PC6WO6PL2AF</t>
  </si>
  <si>
    <t>JF1051T3155R9243</t>
  </si>
  <si>
    <t>JF1051-T3155_R9243</t>
  </si>
  <si>
    <t>GONNA TS NAV MINI</t>
  </si>
  <si>
    <t xml:space="preserve">60%CO19%PL19%PC2%PA </t>
  </si>
  <si>
    <t>CF1354T4778X0384</t>
  </si>
  <si>
    <t>CF1354-T4778_X0384</t>
  </si>
  <si>
    <t>GONNA LONGUETTE</t>
  </si>
  <si>
    <t>WF1223T4590X0401</t>
  </si>
  <si>
    <t>WF1223-T4590_X0401</t>
  </si>
  <si>
    <t>B.UP DIVINE H.W.</t>
  </si>
  <si>
    <t>WF1239T8191X0307</t>
  </si>
  <si>
    <t>WF1239-T8191_X0307</t>
  </si>
  <si>
    <t>CHINO CHIC REG.W.</t>
  </si>
  <si>
    <t xml:space="preserve">96%CO 4%EA          </t>
  </si>
  <si>
    <t>WA3005T481841316</t>
  </si>
  <si>
    <t>WA3005-T4818_41316</t>
  </si>
  <si>
    <t>W PANT.TS TPOTF BERMUD</t>
  </si>
  <si>
    <t>WA3118MA45M41316</t>
  </si>
  <si>
    <t>WA3118-MA45M_41316</t>
  </si>
  <si>
    <t>WA3515T789672619</t>
  </si>
  <si>
    <t>WA3515-T7896_72619</t>
  </si>
  <si>
    <t>W PANT.CHINO TRUMPET</t>
  </si>
  <si>
    <t>WF1479T3021S9037</t>
  </si>
  <si>
    <t>WF1479-T3021_S9037</t>
  </si>
  <si>
    <t>JA3045T3670Q9843</t>
  </si>
  <si>
    <t>JA3045-T3670_Q9843</t>
  </si>
  <si>
    <t>JF1022T309383218</t>
  </si>
  <si>
    <t>JF1022-T3093_83218</t>
  </si>
  <si>
    <t xml:space="preserve">98%PL 2%EA          </t>
  </si>
  <si>
    <t>WA3237T481090516</t>
  </si>
  <si>
    <t>WA3237-T4810_90516</t>
  </si>
  <si>
    <t>W B.UP GLAM REG.W.</t>
  </si>
  <si>
    <t>CF1175MA98LS9232</t>
  </si>
  <si>
    <t>CF1175-MA98L_S9232</t>
  </si>
  <si>
    <t>GONNA MAGLIA LONGUET</t>
  </si>
  <si>
    <t xml:space="preserve">90%VI 5%EA 5%PLM    </t>
  </si>
  <si>
    <t>CF1201T22007132B</t>
  </si>
  <si>
    <t>CF1201-T2200_7132B</t>
  </si>
  <si>
    <t>PANTALONE TUBE</t>
  </si>
  <si>
    <t>CF1354T477864030</t>
  </si>
  <si>
    <t>CF1354-T4778_64030</t>
  </si>
  <si>
    <t>I69198T233322222</t>
  </si>
  <si>
    <t>I69198-T2333_22222</t>
  </si>
  <si>
    <t>PANT.TS TPOTF LUNGO</t>
  </si>
  <si>
    <t>JA3128T948600133</t>
  </si>
  <si>
    <t>JA3128-T9486_00133</t>
  </si>
  <si>
    <t>TA3046T331982143</t>
  </si>
  <si>
    <t>TA3046-T3319_82143</t>
  </si>
  <si>
    <t>UA3001D444878421</t>
  </si>
  <si>
    <t>UA3001-D4448_78421</t>
  </si>
  <si>
    <t>W B.UP IDEAL REG.W.</t>
  </si>
  <si>
    <t>WF1239T8191X0397</t>
  </si>
  <si>
    <t>WF1239-T8191_X0397</t>
  </si>
  <si>
    <t>CA3125J1881X0256</t>
  </si>
  <si>
    <t>CA3125-J1881_X0256</t>
  </si>
  <si>
    <t>CA3235T22001062C</t>
  </si>
  <si>
    <t>CA3235-T2200_1062C</t>
  </si>
  <si>
    <t>CF1201T22007132E</t>
  </si>
  <si>
    <t>CF1201-T2200_7132E</t>
  </si>
  <si>
    <t>UA3077D439111111</t>
  </si>
  <si>
    <t>UA3077-D4391_11111</t>
  </si>
  <si>
    <t>W GONNA MINI PIEGHE</t>
  </si>
  <si>
    <t>VA3073TS349Q9044</t>
  </si>
  <si>
    <t>VA3073-TS349_Q9044</t>
  </si>
  <si>
    <t>W ECS MINI ABITO</t>
  </si>
  <si>
    <t>WA2157TS04661010</t>
  </si>
  <si>
    <t>WA2157-TS046_61010</t>
  </si>
  <si>
    <t>W PANT.PALAZZO SLEEK</t>
  </si>
  <si>
    <t>90%VI 10%PL</t>
  </si>
  <si>
    <t>WA2229T9257X0426</t>
  </si>
  <si>
    <t>WA2229-T9257_X0426</t>
  </si>
  <si>
    <t>WA3515T789610701</t>
  </si>
  <si>
    <t>WA3515-T7896_10701</t>
  </si>
  <si>
    <t>WF0233E039222222</t>
  </si>
  <si>
    <t>WF0233-E0392_22222</t>
  </si>
  <si>
    <t>WA3086T3449Q9185</t>
  </si>
  <si>
    <t>WA3086-T3449_Q9185</t>
  </si>
  <si>
    <t>8A3031T3768N9022</t>
  </si>
  <si>
    <t>8A3031-T3768_N9022</t>
  </si>
  <si>
    <t>JA3091T582600201</t>
  </si>
  <si>
    <t>JA3091-T5826_00201</t>
  </si>
  <si>
    <t>WA2235T481090230</t>
  </si>
  <si>
    <t>WA2235-T4810_90230</t>
  </si>
  <si>
    <t>W CHINO CLASSY H.W</t>
  </si>
  <si>
    <t>WA3228T3489Q9472</t>
  </si>
  <si>
    <t>WA3228-T3489_Q9472</t>
  </si>
  <si>
    <t>WF0309T8191X0307</t>
  </si>
  <si>
    <t>WF0309-T8191_X0307</t>
  </si>
  <si>
    <t>PANT.FRIDA H.W.</t>
  </si>
  <si>
    <t>CA3193T3374Q9030</t>
  </si>
  <si>
    <t>CA3193-T3374_Q9030</t>
  </si>
  <si>
    <t>W GONNA TS NAV MINI</t>
  </si>
  <si>
    <t>46CO38PL14PC1VI1PA</t>
  </si>
  <si>
    <t>W69321T798222222</t>
  </si>
  <si>
    <t>W69321-T7982_22222</t>
  </si>
  <si>
    <t>JOGGING EDEN REG.W.</t>
  </si>
  <si>
    <t>WA3379J4044Q9092</t>
  </si>
  <si>
    <t>WA3379-J4044_Q9092</t>
  </si>
  <si>
    <t>W PANT.ZAMPETTA 5 TASCHE REG.W.</t>
  </si>
  <si>
    <t>8A3018T882222222</t>
  </si>
  <si>
    <t>8A3018-T8822_22222</t>
  </si>
  <si>
    <t>W GONNA TS NAV LUNGA</t>
  </si>
  <si>
    <t>CF1308D439178244</t>
  </si>
  <si>
    <t>CF1308-D4391_78244</t>
  </si>
  <si>
    <t>PANT.CARROT H.W.</t>
  </si>
  <si>
    <t>UA3022D444878421</t>
  </si>
  <si>
    <t>UA3022-D4448_78421</t>
  </si>
  <si>
    <t>W B.UP FLY REG.W.</t>
  </si>
  <si>
    <t>WA2236T481022222</t>
  </si>
  <si>
    <t>WA2236-T4810_22222</t>
  </si>
  <si>
    <t>W PANT.FLARE CROPP.RW</t>
  </si>
  <si>
    <t>WA3231T925722222</t>
  </si>
  <si>
    <t>WA3231-T9257_22222</t>
  </si>
  <si>
    <t>W B.UP MONROE REG.W.</t>
  </si>
  <si>
    <t>TA3073J657951315</t>
  </si>
  <si>
    <t>TA3073-J6579_51315</t>
  </si>
  <si>
    <t>ZF0050T493409X98</t>
  </si>
  <si>
    <t>ZF0050-T4934_09X98</t>
  </si>
  <si>
    <t>8A3037T378500014</t>
  </si>
  <si>
    <t>8A3037-T3785_00014</t>
  </si>
  <si>
    <t>WA2404MA45MU9081</t>
  </si>
  <si>
    <t>WA2404-MA45M_U9081</t>
  </si>
  <si>
    <t>W MAGLIA CHIUSA S/M</t>
  </si>
  <si>
    <t>8A3023MA08B04178</t>
  </si>
  <si>
    <t>8A3023-MA08B_04178</t>
  </si>
  <si>
    <t>W GONNA MAGLIA MINI</t>
  </si>
  <si>
    <t>80%VI 20%PLM</t>
  </si>
  <si>
    <t>WF1223T8191X0307</t>
  </si>
  <si>
    <t>WF1223-T8191_X0307</t>
  </si>
  <si>
    <t>UF1064D464178231</t>
  </si>
  <si>
    <t>UF1064-D4641_78231</t>
  </si>
  <si>
    <t>PANT.BOYFRIEND H.W.</t>
  </si>
  <si>
    <t xml:space="preserve">59%CO41%LYOCEL      </t>
  </si>
  <si>
    <t>WF1550E076004000</t>
  </si>
  <si>
    <t>WF1550-E0760_04000</t>
  </si>
  <si>
    <t>PANT.SKINNY  H.W.</t>
  </si>
  <si>
    <t xml:space="preserve">77%VI 20%PA 3%EA    </t>
  </si>
  <si>
    <t>WA3377J625710701</t>
  </si>
  <si>
    <t>WA3377-J6257_10701</t>
  </si>
  <si>
    <t>W PANT.ZAMPETTA H.W.</t>
  </si>
  <si>
    <t>60%VI 35%PA 5%EA</t>
  </si>
  <si>
    <t>W69311T4084U9433</t>
  </si>
  <si>
    <t>W69311-T4084_U9433</t>
  </si>
  <si>
    <t>NEW YORK LUXURY REG.</t>
  </si>
  <si>
    <t xml:space="preserve">63%PL33%VI2%ME2%EA  </t>
  </si>
  <si>
    <t>8A2015T332622222</t>
  </si>
  <si>
    <t>8A2015-T3326_22222</t>
  </si>
  <si>
    <t>W TOP TS NAV T.UNITA</t>
  </si>
  <si>
    <t>CF1061T1801X038A</t>
  </si>
  <si>
    <t>CF1061-T1801_X038A</t>
  </si>
  <si>
    <t>PANT. CIGARETTE</t>
  </si>
  <si>
    <t xml:space="preserve">62%PL 35%VI 3%EA    </t>
  </si>
  <si>
    <t>VA3115T3412Q9183</t>
  </si>
  <si>
    <t>VA3115-T3412_Q9183</t>
  </si>
  <si>
    <t>W TUTA CORTA</t>
  </si>
  <si>
    <t>WA3475E039291761</t>
  </si>
  <si>
    <t>WA3475-E0392_91761</t>
  </si>
  <si>
    <t>W PANT.SPALMATO</t>
  </si>
  <si>
    <t>WA3506MR18F10701</t>
  </si>
  <si>
    <t>WA3506-MR18F_10701</t>
  </si>
  <si>
    <t>80%VI 20%PA</t>
  </si>
  <si>
    <t>CA2240T2200X0420</t>
  </si>
  <si>
    <t>CA2240-T2200_X0420</t>
  </si>
  <si>
    <t>JA2034T324801029</t>
  </si>
  <si>
    <t>JA2034-T3248_01029</t>
  </si>
  <si>
    <t>73%CO 25%PC 2%AF</t>
  </si>
  <si>
    <t>UF1013D446688211</t>
  </si>
  <si>
    <t>UF1013-D4466_88211</t>
  </si>
  <si>
    <t xml:space="preserve">96%CO 04%EA         </t>
  </si>
  <si>
    <t>VA2122J6402V9789</t>
  </si>
  <si>
    <t>VA2122-J6402_V9789</t>
  </si>
  <si>
    <t>W COSTUME INTERO</t>
  </si>
  <si>
    <t>UW/BW</t>
  </si>
  <si>
    <t>78%PL 22%EA</t>
  </si>
  <si>
    <t>W69311T4084U9292</t>
  </si>
  <si>
    <t>W69311-T4084_U9292</t>
  </si>
  <si>
    <t>WF0104E039222222</t>
  </si>
  <si>
    <t>WF0104-E0392_22222</t>
  </si>
  <si>
    <t>PANT.TS TPOTF SHORT</t>
  </si>
  <si>
    <t>ZF0076MA81LS9131</t>
  </si>
  <si>
    <t>ZF0076-MA81L_S9131</t>
  </si>
  <si>
    <t xml:space="preserve">78%PC 14%VI 8%WO    </t>
  </si>
  <si>
    <t>CA2353T2200X042H</t>
  </si>
  <si>
    <t>CA2353-T2200_X042H</t>
  </si>
  <si>
    <t>CF1061T1801X0384</t>
  </si>
  <si>
    <t>CF1061-T1801_X0384</t>
  </si>
  <si>
    <t>CF1235T220071320</t>
  </si>
  <si>
    <t>CF1235-T2200_71320</t>
  </si>
  <si>
    <t>JA2019E061171137</t>
  </si>
  <si>
    <t>JA2019-E0611_71137</t>
  </si>
  <si>
    <t>W SHORTS SPALMATO C/BORCHIE</t>
  </si>
  <si>
    <t>TA3097J658007014</t>
  </si>
  <si>
    <t>TA3097-J6580_07014</t>
  </si>
  <si>
    <t>W GONNA JERSEY LUNGA</t>
  </si>
  <si>
    <t>TF1130F057602070</t>
  </si>
  <si>
    <t>TF1130-F0576_02070</t>
  </si>
  <si>
    <t>ABITO FELPA</t>
  </si>
  <si>
    <t xml:space="preserve">95%VI  5%EA         </t>
  </si>
  <si>
    <t>UA2208D472577000</t>
  </si>
  <si>
    <t>UA2208-D4725_77000</t>
  </si>
  <si>
    <t>W CAMICIA EMBROIDERY</t>
  </si>
  <si>
    <t>UA3170D480078455</t>
  </si>
  <si>
    <t>UA3170-D4800_78455</t>
  </si>
  <si>
    <t>W AUTHENTIC MONROE REG.W.</t>
  </si>
  <si>
    <t xml:space="preserve">91%CO 7%EME 2%EA    </t>
  </si>
  <si>
    <t>Egypte</t>
  </si>
  <si>
    <t>VA3110T3412Q9183</t>
  </si>
  <si>
    <t>VA3110-T3412_Q9183</t>
  </si>
  <si>
    <t>W KAFTANO BEACH</t>
  </si>
  <si>
    <t>WA2036T7144U9024</t>
  </si>
  <si>
    <t>WA2036-T7144_U9024</t>
  </si>
  <si>
    <t>66%CO 30%PL 4%EA</t>
  </si>
  <si>
    <t>WA3474TS03384043</t>
  </si>
  <si>
    <t>WA3474-TS033_84043</t>
  </si>
  <si>
    <t>W ECS CAMICIA TS M/L</t>
  </si>
  <si>
    <t>WA3475E039222222</t>
  </si>
  <si>
    <t>WA3475-E0392_22222</t>
  </si>
  <si>
    <t>WF1184J1657S9203</t>
  </si>
  <si>
    <t>WF1184-J1657_S9203</t>
  </si>
  <si>
    <t>PANT.CHINO DIAMON.HW</t>
  </si>
  <si>
    <t xml:space="preserve">60%PL 35%PA 5%EA    </t>
  </si>
  <si>
    <t>CA3194T3374Q9954</t>
  </si>
  <si>
    <t>CA3194-T3374_Q9954</t>
  </si>
  <si>
    <t>WF0542T587122222</t>
  </si>
  <si>
    <t>WF0542-T5871_22222</t>
  </si>
  <si>
    <t>8A3043T239800107</t>
  </si>
  <si>
    <t>8A3043-T2398_00107</t>
  </si>
  <si>
    <t>8A3020T882200172</t>
  </si>
  <si>
    <t>8A3020-T8822_00172</t>
  </si>
  <si>
    <t>5F1033J609070808</t>
  </si>
  <si>
    <t>5F1033-J6090_70808</t>
  </si>
  <si>
    <t>ABITO SALOPETTE/TUTA</t>
  </si>
  <si>
    <t xml:space="preserve">94%PL 6%EA          </t>
  </si>
  <si>
    <t>JA2067T325700093</t>
  </si>
  <si>
    <t>JA2067-T3257_00093</t>
  </si>
  <si>
    <t>W CAM.TS BODY S/M-M/C</t>
  </si>
  <si>
    <t>83%AC 17%SE</t>
  </si>
  <si>
    <t>JA3014J457022222</t>
  </si>
  <si>
    <t>JA3014-J4570_22222</t>
  </si>
  <si>
    <t>8A3020T882211110</t>
  </si>
  <si>
    <t>8A3020-T8822_11110</t>
  </si>
  <si>
    <t>UF1084D426578235</t>
  </si>
  <si>
    <t>UF1084-D4265_78235</t>
  </si>
  <si>
    <t>PANT.MOM CROP WIDE</t>
  </si>
  <si>
    <t>WA3310J4044Q9092</t>
  </si>
  <si>
    <t>WA3310-J4044_Q9092</t>
  </si>
  <si>
    <t>W PANT.CHINO DIAMOND R</t>
  </si>
  <si>
    <t>C69151J1825X0213</t>
  </si>
  <si>
    <t>C69151-J1825_X0213</t>
  </si>
  <si>
    <t>GONNA TS NAV LONGUET</t>
  </si>
  <si>
    <t xml:space="preserve">100%PU              </t>
  </si>
  <si>
    <t>JA3050T368200014</t>
  </si>
  <si>
    <t>JA3050-T3682_00014</t>
  </si>
  <si>
    <t>WA2128T4818X0430</t>
  </si>
  <si>
    <t>WA2128-T4818_X0430</t>
  </si>
  <si>
    <t>W PANT.TS PPT BERMUDA</t>
  </si>
  <si>
    <t>ZF0049T493409X98</t>
  </si>
  <si>
    <t>ZF0049-T4934_09X98</t>
  </si>
  <si>
    <t>JA3153MA52MS9768</t>
  </si>
  <si>
    <t>JA3153-MA52M_S9768</t>
  </si>
  <si>
    <t>75%CO 20%PL 5%AF</t>
  </si>
  <si>
    <t>WF1131J1655X0401</t>
  </si>
  <si>
    <t>WF1131-J1655_X0401</t>
  </si>
  <si>
    <t>PANT.NEW YORK REG.W</t>
  </si>
  <si>
    <t xml:space="preserve">65%VI 30%PA 05%EA   </t>
  </si>
  <si>
    <t>UF1111D441888210</t>
  </si>
  <si>
    <t>UF1111-D4418_88210</t>
  </si>
  <si>
    <t>GONNA MINI FRINGED</t>
  </si>
  <si>
    <t>WF1131J1655X0307</t>
  </si>
  <si>
    <t>WF1131-J1655_X0307</t>
  </si>
  <si>
    <t>WA3040T3450Q9316</t>
  </si>
  <si>
    <t>WA3040-T3450_Q9316</t>
  </si>
  <si>
    <t>8A2048T335300170</t>
  </si>
  <si>
    <t>8A2048-T3353_00170</t>
  </si>
  <si>
    <t>W TOP TS NAV ST ALL</t>
  </si>
  <si>
    <t>JF1003T570782336</t>
  </si>
  <si>
    <t>JF1003-T5707_82336</t>
  </si>
  <si>
    <t>WA3366T714411111</t>
  </si>
  <si>
    <t>WA3366-T7144_11111</t>
  </si>
  <si>
    <t>W B.UP MICROFLAIR R.W.</t>
  </si>
  <si>
    <t>WA3437T789655534</t>
  </si>
  <si>
    <t>WA3437-T7896_55534</t>
  </si>
  <si>
    <t>W PANT.NEW YORK LUXURY REG.W.</t>
  </si>
  <si>
    <t>WF1180J165522222</t>
  </si>
  <si>
    <t>WF1180-J1655_22222</t>
  </si>
  <si>
    <t>PANT.TROMBETTA H.W.</t>
  </si>
  <si>
    <t>VA3040J644709Y92</t>
  </si>
  <si>
    <t>VA3040-J6447_09Y92</t>
  </si>
  <si>
    <t>87%PL-13%EA</t>
  </si>
  <si>
    <t>WA3268T041472619</t>
  </si>
  <si>
    <t>WA3268-T0414_72619</t>
  </si>
  <si>
    <t>WA3366T714461315</t>
  </si>
  <si>
    <t>WA3366-T7144_61315</t>
  </si>
  <si>
    <t>WF1023J994422222</t>
  </si>
  <si>
    <t>WF1023-J9944_22222</t>
  </si>
  <si>
    <t>ABITO JERSEY T.UNITA</t>
  </si>
  <si>
    <t>WF1181J165522222</t>
  </si>
  <si>
    <t>WF1181-J1655_22222</t>
  </si>
  <si>
    <t>PANT.GHETTY H.W.</t>
  </si>
  <si>
    <t>WF1416E0392X0201</t>
  </si>
  <si>
    <t>WF1416-E0392_X0201</t>
  </si>
  <si>
    <t>PANT.ECOPELLE</t>
  </si>
  <si>
    <t>CA3435TS030Q9013</t>
  </si>
  <si>
    <t>CA3435-TS030_Q9013</t>
  </si>
  <si>
    <t>W ECS TOP</t>
  </si>
  <si>
    <t>TA3025J618222222</t>
  </si>
  <si>
    <t>TA3025-J6182_22222</t>
  </si>
  <si>
    <t>W ABITO JERSEY</t>
  </si>
  <si>
    <t>82%VI 13%PA 5%EA</t>
  </si>
  <si>
    <t>UA2114DS49478295</t>
  </si>
  <si>
    <t>UA2114-DS494_78295</t>
  </si>
  <si>
    <t>W ECS GONNA CHANCE</t>
  </si>
  <si>
    <t>57%CO 43%LY</t>
  </si>
  <si>
    <t>UF1062D451878231</t>
  </si>
  <si>
    <t>UF1062-D4518_78231</t>
  </si>
  <si>
    <t>PANT.MOM DETAIL H.W.</t>
  </si>
  <si>
    <t>WA2030T302661010</t>
  </si>
  <si>
    <t>WA2030-T3026_61010</t>
  </si>
  <si>
    <t>W B.UP NEW CLASSY HW</t>
  </si>
  <si>
    <t>WA2510T5973S9558</t>
  </si>
  <si>
    <t>WA2510-T5973_S9558</t>
  </si>
  <si>
    <t>WA3066MS00722222</t>
  </si>
  <si>
    <t>WA3066-MS007_22222</t>
  </si>
  <si>
    <t>W ECS MAGLIA CHIUSA S/M TRAFOR</t>
  </si>
  <si>
    <t xml:space="preserve">64%CO 36%PA         </t>
  </si>
  <si>
    <t>TA2257MA16MS9461</t>
  </si>
  <si>
    <t>TA2257-MA16M_S9461</t>
  </si>
  <si>
    <t>W ECS PANT.MAGLIA LUNGO</t>
  </si>
  <si>
    <t>50%PL 50%VI</t>
  </si>
  <si>
    <t>ZF0077MA81LS9131</t>
  </si>
  <si>
    <t>ZF0077-MA81L_S9131</t>
  </si>
  <si>
    <t>UA2155D462210701</t>
  </si>
  <si>
    <t>UA2155-D4622_10701</t>
  </si>
  <si>
    <t>W GONNA TEXAS H.W.</t>
  </si>
  <si>
    <t>UA2155D462278315</t>
  </si>
  <si>
    <t>UA2155-D4622_78315</t>
  </si>
  <si>
    <t>WF1567E0392X0201</t>
  </si>
  <si>
    <t>WF1567-E0392_X0201</t>
  </si>
  <si>
    <t>JF1006T3093X0348</t>
  </si>
  <si>
    <t>JF1006-T3093_X0348</t>
  </si>
  <si>
    <t>TOP TS NAV T.UNITA</t>
  </si>
  <si>
    <t>UA2155D462288229</t>
  </si>
  <si>
    <t>UA2155-D4622_88229</t>
  </si>
  <si>
    <t>CF1300T477864030</t>
  </si>
  <si>
    <t>CF1300-T4778_64030</t>
  </si>
  <si>
    <t>TOP</t>
  </si>
  <si>
    <t>CF1300T4778X0384</t>
  </si>
  <si>
    <t>CF1300-T4778_X0384</t>
  </si>
  <si>
    <t>WA3064MA226C3250</t>
  </si>
  <si>
    <t>WA3064-MA226_C3250</t>
  </si>
  <si>
    <t>W MAGLIA CHIUSA S/M TOP CROCHET</t>
  </si>
  <si>
    <t>WF1130T481122222</t>
  </si>
  <si>
    <t>WF1130-T4811_22222</t>
  </si>
  <si>
    <t xml:space="preserve">49%PL 49%VI 2%EA    </t>
  </si>
  <si>
    <t>TA3058MS49I44112</t>
  </si>
  <si>
    <t>TA3058-MS49I_44112</t>
  </si>
  <si>
    <t>91%VI 9%PA</t>
  </si>
  <si>
    <t>VA3111T3412Q9126</t>
  </si>
  <si>
    <t>VA3111-T3412_Q9126</t>
  </si>
  <si>
    <t>W PANTALONE C/BORDI</t>
  </si>
  <si>
    <t>OF0033T646801072</t>
  </si>
  <si>
    <t>OF0033-T6468_01072</t>
  </si>
  <si>
    <t>CHINO URBAN REG.W.</t>
  </si>
  <si>
    <t xml:space="preserve">97%CO 03%EA         </t>
  </si>
  <si>
    <t>UA3232D477678495</t>
  </si>
  <si>
    <t>UA3232-D4776_78495</t>
  </si>
  <si>
    <t>W TOP DENIM MIX</t>
  </si>
  <si>
    <t>OF0033T646881210</t>
  </si>
  <si>
    <t>OF0033-T6468_81210</t>
  </si>
  <si>
    <t>OF0033T646822222</t>
  </si>
  <si>
    <t>OF0033-T6468_22222</t>
  </si>
  <si>
    <t>JA3055MA434C3345</t>
  </si>
  <si>
    <t>JA3055-MA434_C3345</t>
  </si>
  <si>
    <t>94%VI 6%PL</t>
  </si>
  <si>
    <t>WF1226T714410701</t>
  </si>
  <si>
    <t>WF1226-T7144_10701</t>
  </si>
  <si>
    <t>B.UP GLAM REG.W.</t>
  </si>
  <si>
    <t xml:space="preserve">66%CO 30%PL 4%EA    </t>
  </si>
  <si>
    <t>WF1226T7144X0397</t>
  </si>
  <si>
    <t>WF1226-T7144_X0397</t>
  </si>
  <si>
    <t>T69038T842322222</t>
  </si>
  <si>
    <t>T69038-T8423_22222</t>
  </si>
  <si>
    <t xml:space="preserve">92%PL 8%EA          </t>
  </si>
  <si>
    <t>UF1002D461578216</t>
  </si>
  <si>
    <t>UF1002-D4615_78216</t>
  </si>
  <si>
    <t>B.UP DIVINE REG.W.</t>
  </si>
  <si>
    <t xml:space="preserve">92%CO-6%EME-2%EA    </t>
  </si>
  <si>
    <t>WA3232T714420304</t>
  </si>
  <si>
    <t>WA3232-T7144_20304</t>
  </si>
  <si>
    <t>W B.UP PRINCESS H.W.</t>
  </si>
  <si>
    <t>WF1376J1655X0200</t>
  </si>
  <si>
    <t>WF1376-J1655_X0200</t>
  </si>
  <si>
    <t>PANT.LYPOVA</t>
  </si>
  <si>
    <t>TA2149MA36L11001</t>
  </si>
  <si>
    <t>TA2149-MA36L_11001</t>
  </si>
  <si>
    <t>VA3109T341650326</t>
  </si>
  <si>
    <t>VA3109-T3416_50326</t>
  </si>
  <si>
    <t>W PANTALONE RELAX</t>
  </si>
  <si>
    <t>TA3155J6182R9812</t>
  </si>
  <si>
    <t>TA3155-J6182_R9812</t>
  </si>
  <si>
    <t>TA3254J6603C3208</t>
  </si>
  <si>
    <t>TA3254-J6603_C3208</t>
  </si>
  <si>
    <t>95%VI  5%EA</t>
  </si>
  <si>
    <t>8A3012MA23A63520</t>
  </si>
  <si>
    <t>8A3012-MA23A_63520</t>
  </si>
  <si>
    <t>8A3012MA23A04178</t>
  </si>
  <si>
    <t>8A3012-MA23A_04178</t>
  </si>
  <si>
    <t>TF1252J630609Y60</t>
  </si>
  <si>
    <t>TF1252-J6306_09Y60</t>
  </si>
  <si>
    <t>PANT.JERSEY LUNGO</t>
  </si>
  <si>
    <t xml:space="preserve">86%PL 14%EA         </t>
  </si>
  <si>
    <t>JA30751619300263</t>
  </si>
  <si>
    <t>JA3075-16193_00263</t>
  </si>
  <si>
    <t>65%VI 35%PA</t>
  </si>
  <si>
    <t>WA3550J455604023</t>
  </si>
  <si>
    <t>WA3550-J4556_04023</t>
  </si>
  <si>
    <t>W T-SH MODA BODY SM/MC</t>
  </si>
  <si>
    <t>OF0113T7896X0321</t>
  </si>
  <si>
    <t>OF0113-T7896_X0321</t>
  </si>
  <si>
    <t xml:space="preserve">88%PL 12%EA         </t>
  </si>
  <si>
    <t>VA3077T334709R35</t>
  </si>
  <si>
    <t>VA3077-T3347_09R35</t>
  </si>
  <si>
    <t>W TOP</t>
  </si>
  <si>
    <t>WF1220T7896X0201</t>
  </si>
  <si>
    <t>WF1220-T7896_X0201</t>
  </si>
  <si>
    <t>CHINO LUXURY REG.W.</t>
  </si>
  <si>
    <t>WF1219T7896X0397</t>
  </si>
  <si>
    <t>WF1219-T7896_X0397</t>
  </si>
  <si>
    <t>CROPPED REG.W.</t>
  </si>
  <si>
    <t>WA3233T714461315</t>
  </si>
  <si>
    <t>WA3233-T7144_61315</t>
  </si>
  <si>
    <t>W B.UP DIVINE H.W.</t>
  </si>
  <si>
    <t>CA3112MS49NQ9116</t>
  </si>
  <si>
    <t>CA3112-MS49N_Q9116</t>
  </si>
  <si>
    <t>W ECS MAGLIA CHIUSA S/M</t>
  </si>
  <si>
    <t>62%PL 38%CO</t>
  </si>
  <si>
    <t>CA3252J500332805</t>
  </si>
  <si>
    <t>CA3252-J5003_32805</t>
  </si>
  <si>
    <t>W T-SHIRT C/VOLANT</t>
  </si>
  <si>
    <t xml:space="preserve">95%CO 5%EA          </t>
  </si>
  <si>
    <t>TA3221J659382143</t>
  </si>
  <si>
    <t>TA3221-J6593_82143</t>
  </si>
  <si>
    <t>W TUNICA JERSEY T.UNIT</t>
  </si>
  <si>
    <t>95%CO 5%EA</t>
  </si>
  <si>
    <t>TA3145F009082143</t>
  </si>
  <si>
    <t>TA3145-F0090_82143</t>
  </si>
  <si>
    <t>W PANT.FELPA</t>
  </si>
  <si>
    <t>WF1225T2286X0401</t>
  </si>
  <si>
    <t>WF1225-T2286_X0401</t>
  </si>
  <si>
    <t>JF1002T570771322</t>
  </si>
  <si>
    <t>JF1002-T5707_71322</t>
  </si>
  <si>
    <t>T-SHIRT MODA M/C</t>
  </si>
  <si>
    <t>TA2172F087020811</t>
  </si>
  <si>
    <t>TA2172-F0870_20811</t>
  </si>
  <si>
    <t>W PANT.FELPA LUNGO</t>
  </si>
  <si>
    <t>62%CO 38%PL</t>
  </si>
  <si>
    <t>5F1035J609070808</t>
  </si>
  <si>
    <t>5F1035-J6090_70808</t>
  </si>
  <si>
    <t>TA2022J635100532</t>
  </si>
  <si>
    <t>TA2022-J6351_00532</t>
  </si>
  <si>
    <t>80%PA 20%EA</t>
  </si>
  <si>
    <t>WF1453MA49I22222</t>
  </si>
  <si>
    <t>WF1453-MA49I_22222</t>
  </si>
  <si>
    <t>MAGLIA CHIUSA S/M</t>
  </si>
  <si>
    <t xml:space="preserve">80%VI 20%PA         </t>
  </si>
  <si>
    <t>WF1453MA49IX0307</t>
  </si>
  <si>
    <t>WF1453-MA49I_X0307</t>
  </si>
  <si>
    <t>WF1453MA49I10701</t>
  </si>
  <si>
    <t>WF1453-MA49I_10701</t>
  </si>
  <si>
    <t>VA3128J1879Q9184</t>
  </si>
  <si>
    <t>VA3128-J1879_Q9184</t>
  </si>
  <si>
    <t>W PUSH UP</t>
  </si>
  <si>
    <t>TA3019J791222222</t>
  </si>
  <si>
    <t>TA3019-J7912_22222</t>
  </si>
  <si>
    <t>W PANT.JERSEY MEDIO</t>
  </si>
  <si>
    <t>82%PA 18%EA</t>
  </si>
  <si>
    <t>VA3081J6448Q9105</t>
  </si>
  <si>
    <t>VA3081-J6448_Q9105</t>
  </si>
  <si>
    <t>NF1243E003322222</t>
  </si>
  <si>
    <t>NF1243-E0033_22222</t>
  </si>
  <si>
    <t>CINTURA BUSTINO</t>
  </si>
  <si>
    <t>2A2086T0300S9506</t>
  </si>
  <si>
    <t>2A2086-T0300_S9506</t>
  </si>
  <si>
    <t>W CAPPA/PONCHO TESSUT3</t>
  </si>
  <si>
    <t>AF1225E003322222</t>
  </si>
  <si>
    <t>AF1225-E0033_22222</t>
  </si>
  <si>
    <t>Birmanie</t>
  </si>
  <si>
    <t>NF1242E003322222</t>
  </si>
  <si>
    <t>NF1242-E0033_22222</t>
  </si>
  <si>
    <t>VA2023J536022222</t>
  </si>
  <si>
    <t>VA2023-J5360_22222</t>
  </si>
  <si>
    <t>95%VI 5%EA</t>
  </si>
  <si>
    <t>VA2068T8830Z9458</t>
  </si>
  <si>
    <t>VA2068-T8830_Z9458</t>
  </si>
  <si>
    <t>W PANT.TS PPT SHORT</t>
  </si>
  <si>
    <t>3F1017M0300X0282</t>
  </si>
  <si>
    <t>3F1017-M0300_X0282</t>
  </si>
  <si>
    <t>GUANTI MAGLIA 3</t>
  </si>
  <si>
    <t xml:space="preserve">60%PA 30%VI 10%WA   </t>
  </si>
  <si>
    <t>NF1257E003122222</t>
  </si>
  <si>
    <t>NF1257-E0031_22222</t>
  </si>
  <si>
    <t>VA3023J644809R35</t>
  </si>
  <si>
    <t>VA3023-J6448_09R35</t>
  </si>
  <si>
    <t>W TRIANGOLO</t>
  </si>
  <si>
    <t>5F1042J6111Z9601</t>
  </si>
  <si>
    <t>5F1042-J6111_Z9601</t>
  </si>
  <si>
    <t>PUSH UP</t>
  </si>
  <si>
    <t xml:space="preserve">78%PL 22%EA         </t>
  </si>
  <si>
    <t>5F1047J6111S9023</t>
  </si>
  <si>
    <t>5F1047-J6111_S9023</t>
  </si>
  <si>
    <t>FRANCESE</t>
  </si>
  <si>
    <t>VA3017J6448Q9042</t>
  </si>
  <si>
    <t>VA3017-J6448_Q9042</t>
  </si>
  <si>
    <t>W SLIP</t>
  </si>
  <si>
    <t>VA3137J588582436</t>
  </si>
  <si>
    <t>VA3137-J5885_82436</t>
  </si>
  <si>
    <t>2A2078T030022222</t>
  </si>
  <si>
    <t>2A2078-T0300_22222</t>
  </si>
  <si>
    <t>CF1341E000322222</t>
  </si>
  <si>
    <t>CF1341-E0003_22222</t>
  </si>
  <si>
    <t>CINTURA ECOPEL MEDIA</t>
  </si>
  <si>
    <t>VA3082J6448Q9106</t>
  </si>
  <si>
    <t>VA3082-J6448_Q9106</t>
  </si>
  <si>
    <t>W BRASILIANO</t>
  </si>
  <si>
    <t>VA3021J6448Q9042</t>
  </si>
  <si>
    <t>VA3021-J6448_Q9042</t>
  </si>
  <si>
    <t>VA3064J6448Q9106</t>
  </si>
  <si>
    <t>VA3064-J6448_Q9106</t>
  </si>
  <si>
    <t>VA3018J6448Z9458</t>
  </si>
  <si>
    <t>VA3018-J6448_Z9458</t>
  </si>
  <si>
    <t>5F1046J6111Z9601</t>
  </si>
  <si>
    <t>5F1046-J6111_Z9601</t>
  </si>
  <si>
    <t>BRASILIANO</t>
  </si>
  <si>
    <t xml:space="preserve">85%PA 15%EA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</si>
</sst>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 €&quot;"/>
  </numFmts>
  <fonts count="3">
    <font>
      <sz val="11"/>
      <color indexed="8"/>
      <name val="Aptos Narrow"/>
    </font>
    <font>
      <b/>
      <sz val="11"/>
      <color indexed="8"/>
      <name val="Calibri"/>
    </font>
    <font>
      <sz val="11"/>
      <color indexed="9"/>
      <name val="Calibri"/>
    </font>
  </fonts>
  <fills count="5">
    <fill>
      <patternFill patternType="none"/>
    </fill>
    <fill>
      <patternFill patternType="gray125"/>
    </fill>
    <fill>
      <patternFill patternType="solid">
        <fgColor indexed="11"/>
      </patternFill>
    </fill>
    <fill>
      <patternFill patternType="solid">
        <fgColor indexed="9"/>
      </patternFill>
    </fill>
    <fill>
      <patternFill patternType="solid">
        <fgColor indexed="12"/>
      </patternFill>
    </fill>
  </fills>
  <borders count="6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/>
      <diagonal/>
    </border>
    <border>
      <left/>
      <right style="thin">
        <color indexed="10"/>
      </right>
      <top/>
      <bottom/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</borders>
  <cellStyleXfs count="1">
    <xf numFmtId="0" fontId="0" fillId="0" borderId="0" applyNumberFormat="0" applyFill="0" applyBorder="0" applyProtection="0"/>
  </cellStyleXfs>
  <cellXfs count="26">
    <xf numFmtId="0" fontId="0" fillId="0" borderId="0" xfId="0" applyFont="1" applyAlignment="1"/>
    <xf numFmtId="0" fontId="0" fillId="0" borderId="0" xfId="0" applyNumberFormat="1" applyFont="1" applyAlignment="1"/>
    <xf numFmtId="0" fontId="0" fillId="3" borderId="2" xfId="0" applyFont="1" applyFill="1" applyBorder="1" applyAlignment="1"/>
    <xf numFmtId="0" fontId="0" fillId="3" borderId="2" xfId="0" applyFont="1" applyFill="1" applyBorder="1" applyAlignment="1">
      <alignment vertical="center"/>
    </xf>
    <xf numFmtId="0" fontId="1" fillId="3" borderId="2" xfId="0" applyNumberFormat="1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vertical="center"/>
    </xf>
    <xf numFmtId="164" fontId="1" fillId="3" borderId="2" xfId="0" applyNumberFormat="1" applyFont="1" applyFill="1" applyBorder="1" applyAlignment="1">
      <alignment vertical="center"/>
    </xf>
    <xf numFmtId="49" fontId="1" fillId="2" borderId="3" xfId="0" applyNumberFormat="1" applyFont="1" applyFill="1" applyBorder="1" applyAlignment="1">
      <alignment vertical="center" wrapText="1"/>
    </xf>
    <xf numFmtId="49" fontId="1" fillId="2" borderId="0" xfId="0" applyNumberFormat="1" applyFont="1" applyFill="1" applyBorder="1" applyAlignment="1">
      <alignment vertical="center" wrapText="1"/>
    </xf>
    <xf numFmtId="49" fontId="1" fillId="2" borderId="0" xfId="0" applyNumberFormat="1" applyFont="1" applyFill="1" applyBorder="1" applyAlignment="1">
      <alignment vertical="center"/>
    </xf>
    <xf numFmtId="49" fontId="1" fillId="4" borderId="0" xfId="0" applyNumberFormat="1" applyFont="1" applyFill="1" applyBorder="1" applyAlignment="1">
      <alignment vertical="center" wrapText="1"/>
    </xf>
    <xf numFmtId="49" fontId="1" fillId="4" borderId="0" xfId="0" applyNumberFormat="1" applyFont="1" applyFill="1" applyBorder="1" applyAlignment="1">
      <alignment vertical="center"/>
    </xf>
    <xf numFmtId="49" fontId="1" fillId="2" borderId="0" xfId="0" applyNumberFormat="1" applyFont="1" applyFill="1" applyBorder="1" applyAlignment="1">
      <alignment horizontal="center" vertical="center"/>
    </xf>
    <xf numFmtId="49" fontId="1" fillId="2" borderId="4" xfId="0" applyNumberFormat="1" applyFont="1" applyFill="1" applyBorder="1" applyAlignment="1">
      <alignment vertical="center" wrapText="1"/>
    </xf>
    <xf numFmtId="0" fontId="2" fillId="3" borderId="5" xfId="0" applyFont="1" applyFill="1" applyBorder="1" applyAlignment="1"/>
    <xf numFmtId="49" fontId="0" fillId="3" borderId="5" xfId="0" applyNumberFormat="1" applyFont="1" applyFill="1" applyBorder="1" applyAlignment="1">
      <alignment vertical="center"/>
    </xf>
    <xf numFmtId="0" fontId="0" fillId="3" borderId="5" xfId="0" applyFont="1" applyFill="1" applyBorder="1" applyAlignment="1">
      <alignment vertical="center"/>
    </xf>
    <xf numFmtId="0" fontId="0" fillId="3" borderId="5" xfId="0" applyNumberFormat="1" applyFont="1" applyFill="1" applyBorder="1" applyAlignment="1">
      <alignment vertical="center"/>
    </xf>
    <xf numFmtId="164" fontId="0" fillId="3" borderId="5" xfId="0" applyNumberFormat="1" applyFont="1" applyFill="1" applyBorder="1" applyAlignment="1">
      <alignment vertical="center"/>
    </xf>
    <xf numFmtId="0" fontId="2" fillId="3" borderId="1" xfId="0" applyFont="1" applyFill="1" applyBorder="1" applyAlignment="1"/>
    <xf numFmtId="49" fontId="0" fillId="3" borderId="1" xfId="0" applyNumberFormat="1" applyFont="1" applyFill="1" applyBorder="1" applyAlignment="1">
      <alignment vertical="center"/>
    </xf>
    <xf numFmtId="0" fontId="0" fillId="3" borderId="1" xfId="0" applyFont="1" applyFill="1" applyBorder="1" applyAlignment="1">
      <alignment vertical="center"/>
    </xf>
    <xf numFmtId="0" fontId="0" fillId="3" borderId="1" xfId="0" applyNumberFormat="1" applyFont="1" applyFill="1" applyBorder="1" applyAlignment="1">
      <alignment vertical="center"/>
    </xf>
    <xf numFmtId="164" fontId="0" fillId="3" borderId="1" xfId="0" applyNumberFormat="1" applyFont="1" applyFill="1" applyBorder="1" applyAlignment="1">
      <alignment vertical="center"/>
    </xf>
    <xf numFmtId="0" fontId="0" fillId="3" borderId="1" xfId="0" applyFont="1" applyFill="1" applyBorder="1" applyAlignment="1"/>
  </cellXfs>
  <cellStyles count="1">
    <cellStyle name="Normal" xfId="0" builtinId="0"/>
  </cellStyles>
  <dxfs count="0"/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AAAAAA"/>
      <rgbColor rgb="000F9ED5"/>
      <rgbColor rgb="00FFFF00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671" Type="http://schemas.openxmlformats.org/officeDocument/2006/relationships/image" Target="../media/image671.jpeg"/><Relationship Id="rId769" Type="http://schemas.openxmlformats.org/officeDocument/2006/relationships/image" Target="../media/image76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531" Type="http://schemas.openxmlformats.org/officeDocument/2006/relationships/image" Target="../media/image531.jpeg"/><Relationship Id="rId573" Type="http://schemas.openxmlformats.org/officeDocument/2006/relationships/image" Target="../media/image573.jpeg"/><Relationship Id="rId629" Type="http://schemas.openxmlformats.org/officeDocument/2006/relationships/image" Target="../media/image629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40" Type="http://schemas.openxmlformats.org/officeDocument/2006/relationships/image" Target="../media/image640.jpeg"/><Relationship Id="rId682" Type="http://schemas.openxmlformats.org/officeDocument/2006/relationships/image" Target="../media/image682.jpeg"/><Relationship Id="rId738" Type="http://schemas.openxmlformats.org/officeDocument/2006/relationships/image" Target="../media/image73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42" Type="http://schemas.openxmlformats.org/officeDocument/2006/relationships/image" Target="../media/image542.jpeg"/><Relationship Id="rId584" Type="http://schemas.openxmlformats.org/officeDocument/2006/relationships/image" Target="../media/image584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651" Type="http://schemas.openxmlformats.org/officeDocument/2006/relationships/image" Target="../media/image651.jpeg"/><Relationship Id="rId693" Type="http://schemas.openxmlformats.org/officeDocument/2006/relationships/image" Target="../media/image693.jpeg"/><Relationship Id="rId707" Type="http://schemas.openxmlformats.org/officeDocument/2006/relationships/image" Target="../media/image707.jpeg"/><Relationship Id="rId749" Type="http://schemas.openxmlformats.org/officeDocument/2006/relationships/image" Target="../media/image749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553" Type="http://schemas.openxmlformats.org/officeDocument/2006/relationships/image" Target="../media/image553.jpeg"/><Relationship Id="rId609" Type="http://schemas.openxmlformats.org/officeDocument/2006/relationships/image" Target="../media/image609.jpeg"/><Relationship Id="rId760" Type="http://schemas.openxmlformats.org/officeDocument/2006/relationships/image" Target="../media/image76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595" Type="http://schemas.openxmlformats.org/officeDocument/2006/relationships/image" Target="../media/image595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662" Type="http://schemas.openxmlformats.org/officeDocument/2006/relationships/image" Target="../media/image662.jpeg"/><Relationship Id="rId718" Type="http://schemas.openxmlformats.org/officeDocument/2006/relationships/image" Target="../media/image718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22" Type="http://schemas.openxmlformats.org/officeDocument/2006/relationships/image" Target="../media/image522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564" Type="http://schemas.openxmlformats.org/officeDocument/2006/relationships/image" Target="../media/image564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631" Type="http://schemas.openxmlformats.org/officeDocument/2006/relationships/image" Target="../media/image631.jpeg"/><Relationship Id="rId673" Type="http://schemas.openxmlformats.org/officeDocument/2006/relationships/image" Target="../media/image673.jpeg"/><Relationship Id="rId729" Type="http://schemas.openxmlformats.org/officeDocument/2006/relationships/image" Target="../media/image72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740" Type="http://schemas.openxmlformats.org/officeDocument/2006/relationships/image" Target="../media/image740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42" Type="http://schemas.openxmlformats.org/officeDocument/2006/relationships/image" Target="../media/image642.jpeg"/><Relationship Id="rId684" Type="http://schemas.openxmlformats.org/officeDocument/2006/relationships/image" Target="../media/image684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44" Type="http://schemas.openxmlformats.org/officeDocument/2006/relationships/image" Target="../media/image544.jpeg"/><Relationship Id="rId586" Type="http://schemas.openxmlformats.org/officeDocument/2006/relationships/image" Target="../media/image586.jpeg"/><Relationship Id="rId751" Type="http://schemas.openxmlformats.org/officeDocument/2006/relationships/image" Target="../media/image751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611" Type="http://schemas.openxmlformats.org/officeDocument/2006/relationships/image" Target="../media/image611.jpeg"/><Relationship Id="rId653" Type="http://schemas.openxmlformats.org/officeDocument/2006/relationships/image" Target="../media/image653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695" Type="http://schemas.openxmlformats.org/officeDocument/2006/relationships/image" Target="../media/image695.jpeg"/><Relationship Id="rId709" Type="http://schemas.openxmlformats.org/officeDocument/2006/relationships/image" Target="../media/image709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555" Type="http://schemas.openxmlformats.org/officeDocument/2006/relationships/image" Target="../media/image555.jpeg"/><Relationship Id="rId597" Type="http://schemas.openxmlformats.org/officeDocument/2006/relationships/image" Target="../media/image597.jpeg"/><Relationship Id="rId720" Type="http://schemas.openxmlformats.org/officeDocument/2006/relationships/image" Target="../media/image720.jpeg"/><Relationship Id="rId762" Type="http://schemas.openxmlformats.org/officeDocument/2006/relationships/image" Target="../media/image762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622" Type="http://schemas.openxmlformats.org/officeDocument/2006/relationships/image" Target="../media/image62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664" Type="http://schemas.openxmlformats.org/officeDocument/2006/relationships/image" Target="../media/image664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jpeg"/><Relationship Id="rId566" Type="http://schemas.openxmlformats.org/officeDocument/2006/relationships/image" Target="../media/image566.jpeg"/><Relationship Id="rId731" Type="http://schemas.openxmlformats.org/officeDocument/2006/relationships/image" Target="../media/image731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577" Type="http://schemas.openxmlformats.org/officeDocument/2006/relationships/image" Target="../media/image577.jpeg"/><Relationship Id="rId700" Type="http://schemas.openxmlformats.org/officeDocument/2006/relationships/image" Target="../media/image700.jpeg"/><Relationship Id="rId742" Type="http://schemas.openxmlformats.org/officeDocument/2006/relationships/image" Target="../media/image742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644" Type="http://schemas.openxmlformats.org/officeDocument/2006/relationships/image" Target="../media/image644.jpeg"/><Relationship Id="rId686" Type="http://schemas.openxmlformats.org/officeDocument/2006/relationships/image" Target="../media/image686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546" Type="http://schemas.openxmlformats.org/officeDocument/2006/relationships/image" Target="../media/image546.jpeg"/><Relationship Id="rId711" Type="http://schemas.openxmlformats.org/officeDocument/2006/relationships/image" Target="../media/image711.jpeg"/><Relationship Id="rId753" Type="http://schemas.openxmlformats.org/officeDocument/2006/relationships/image" Target="../media/image753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588" Type="http://schemas.openxmlformats.org/officeDocument/2006/relationships/image" Target="../media/image588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613" Type="http://schemas.openxmlformats.org/officeDocument/2006/relationships/image" Target="../media/image613.jpeg"/><Relationship Id="rId655" Type="http://schemas.openxmlformats.org/officeDocument/2006/relationships/image" Target="../media/image655.jpeg"/><Relationship Id="rId697" Type="http://schemas.openxmlformats.org/officeDocument/2006/relationships/image" Target="../media/image697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722" Type="http://schemas.openxmlformats.org/officeDocument/2006/relationships/image" Target="../media/image722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57" Type="http://schemas.openxmlformats.org/officeDocument/2006/relationships/image" Target="../media/image557.jpeg"/><Relationship Id="rId599" Type="http://schemas.openxmlformats.org/officeDocument/2006/relationships/image" Target="../media/image599.jpeg"/><Relationship Id="rId764" Type="http://schemas.openxmlformats.org/officeDocument/2006/relationships/image" Target="../media/image764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624" Type="http://schemas.openxmlformats.org/officeDocument/2006/relationships/image" Target="../media/image624.jpeg"/><Relationship Id="rId666" Type="http://schemas.openxmlformats.org/officeDocument/2006/relationships/image" Target="../media/image666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26" Type="http://schemas.openxmlformats.org/officeDocument/2006/relationships/image" Target="../media/image526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733" Type="http://schemas.openxmlformats.org/officeDocument/2006/relationships/image" Target="../media/image733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677" Type="http://schemas.openxmlformats.org/officeDocument/2006/relationships/image" Target="../media/image677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702" Type="http://schemas.openxmlformats.org/officeDocument/2006/relationships/image" Target="../media/image702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37" Type="http://schemas.openxmlformats.org/officeDocument/2006/relationships/image" Target="../media/image537.jpeg"/><Relationship Id="rId579" Type="http://schemas.openxmlformats.org/officeDocument/2006/relationships/image" Target="../media/image579.jpeg"/><Relationship Id="rId744" Type="http://schemas.openxmlformats.org/officeDocument/2006/relationships/image" Target="../media/image744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646" Type="http://schemas.openxmlformats.org/officeDocument/2006/relationships/image" Target="../media/image646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506" Type="http://schemas.openxmlformats.org/officeDocument/2006/relationships/image" Target="../media/image506.jpeg"/><Relationship Id="rId688" Type="http://schemas.openxmlformats.org/officeDocument/2006/relationships/image" Target="../media/image688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48" Type="http://schemas.openxmlformats.org/officeDocument/2006/relationships/image" Target="../media/image548.jpeg"/><Relationship Id="rId713" Type="http://schemas.openxmlformats.org/officeDocument/2006/relationships/image" Target="../media/image713.jpeg"/><Relationship Id="rId755" Type="http://schemas.openxmlformats.org/officeDocument/2006/relationships/image" Target="../media/image755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657" Type="http://schemas.openxmlformats.org/officeDocument/2006/relationships/image" Target="../media/image657.jpeg"/><Relationship Id="rId699" Type="http://schemas.openxmlformats.org/officeDocument/2006/relationships/image" Target="../media/image699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461" Type="http://schemas.openxmlformats.org/officeDocument/2006/relationships/image" Target="../media/image461.jpeg"/><Relationship Id="rId517" Type="http://schemas.openxmlformats.org/officeDocument/2006/relationships/image" Target="../media/image517.jpeg"/><Relationship Id="rId559" Type="http://schemas.openxmlformats.org/officeDocument/2006/relationships/image" Target="../media/image559.jpeg"/><Relationship Id="rId724" Type="http://schemas.openxmlformats.org/officeDocument/2006/relationships/image" Target="../media/image724.jpeg"/><Relationship Id="rId766" Type="http://schemas.openxmlformats.org/officeDocument/2006/relationships/image" Target="../media/image766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jpeg"/><Relationship Id="rId570" Type="http://schemas.openxmlformats.org/officeDocument/2006/relationships/image" Target="../media/image570.jpeg"/><Relationship Id="rId626" Type="http://schemas.openxmlformats.org/officeDocument/2006/relationships/image" Target="../media/image626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18" Type="http://schemas.openxmlformats.org/officeDocument/2006/relationships/image" Target="../media/image18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528" Type="http://schemas.openxmlformats.org/officeDocument/2006/relationships/image" Target="../media/image528.jpeg"/><Relationship Id="rId735" Type="http://schemas.openxmlformats.org/officeDocument/2006/relationships/image" Target="../media/image735.jpeg"/><Relationship Id="rId125" Type="http://schemas.openxmlformats.org/officeDocument/2006/relationships/image" Target="../media/image125.jpe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37" Type="http://schemas.openxmlformats.org/officeDocument/2006/relationships/image" Target="../media/image637.jpeg"/><Relationship Id="rId679" Type="http://schemas.openxmlformats.org/officeDocument/2006/relationships/image" Target="../media/image67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76" Type="http://schemas.openxmlformats.org/officeDocument/2006/relationships/image" Target="../media/image276.jpeg"/><Relationship Id="rId441" Type="http://schemas.openxmlformats.org/officeDocument/2006/relationships/image" Target="../media/image441.jpeg"/><Relationship Id="rId483" Type="http://schemas.openxmlformats.org/officeDocument/2006/relationships/image" Target="../media/image483.jpeg"/><Relationship Id="rId539" Type="http://schemas.openxmlformats.org/officeDocument/2006/relationships/image" Target="../media/image539.jpeg"/><Relationship Id="rId690" Type="http://schemas.openxmlformats.org/officeDocument/2006/relationships/image" Target="../media/image690.jpeg"/><Relationship Id="rId704" Type="http://schemas.openxmlformats.org/officeDocument/2006/relationships/image" Target="../media/image704.jpeg"/><Relationship Id="rId746" Type="http://schemas.openxmlformats.org/officeDocument/2006/relationships/image" Target="../media/image746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82" Type="http://schemas.openxmlformats.org/officeDocument/2006/relationships/image" Target="../media/image82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648" Type="http://schemas.openxmlformats.org/officeDocument/2006/relationships/image" Target="../media/image648.jpeg"/><Relationship Id="rId245" Type="http://schemas.openxmlformats.org/officeDocument/2006/relationships/image" Target="../media/image24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52" Type="http://schemas.openxmlformats.org/officeDocument/2006/relationships/image" Target="../media/image452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715" Type="http://schemas.openxmlformats.org/officeDocument/2006/relationships/image" Target="../media/image715.jpeg"/><Relationship Id="rId105" Type="http://schemas.openxmlformats.org/officeDocument/2006/relationships/image" Target="../media/image105.jpeg"/><Relationship Id="rId147" Type="http://schemas.openxmlformats.org/officeDocument/2006/relationships/image" Target="../media/image147.jpeg"/><Relationship Id="rId312" Type="http://schemas.openxmlformats.org/officeDocument/2006/relationships/image" Target="../media/image312.jpeg"/><Relationship Id="rId354" Type="http://schemas.openxmlformats.org/officeDocument/2006/relationships/image" Target="../media/image354.jpeg"/><Relationship Id="rId757" Type="http://schemas.openxmlformats.org/officeDocument/2006/relationships/image" Target="../media/image757.jpeg"/><Relationship Id="rId51" Type="http://schemas.openxmlformats.org/officeDocument/2006/relationships/image" Target="../media/image51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jpeg"/><Relationship Id="rId617" Type="http://schemas.openxmlformats.org/officeDocument/2006/relationships/image" Target="../media/image617.jpeg"/><Relationship Id="rId659" Type="http://schemas.openxmlformats.org/officeDocument/2006/relationships/image" Target="../media/image659.jpeg"/><Relationship Id="rId214" Type="http://schemas.openxmlformats.org/officeDocument/2006/relationships/image" Target="../media/image214.jpeg"/><Relationship Id="rId256" Type="http://schemas.openxmlformats.org/officeDocument/2006/relationships/image" Target="../media/image256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463" Type="http://schemas.openxmlformats.org/officeDocument/2006/relationships/image" Target="../media/image463.jpeg"/><Relationship Id="rId519" Type="http://schemas.openxmlformats.org/officeDocument/2006/relationships/image" Target="../media/image519.jpeg"/><Relationship Id="rId670" Type="http://schemas.openxmlformats.org/officeDocument/2006/relationships/image" Target="../media/image670.jpeg"/><Relationship Id="rId116" Type="http://schemas.openxmlformats.org/officeDocument/2006/relationships/image" Target="../media/image116.jpeg"/><Relationship Id="rId158" Type="http://schemas.openxmlformats.org/officeDocument/2006/relationships/image" Target="../media/image158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726" Type="http://schemas.openxmlformats.org/officeDocument/2006/relationships/image" Target="../media/image726.jpeg"/><Relationship Id="rId768" Type="http://schemas.openxmlformats.org/officeDocument/2006/relationships/image" Target="../media/image768.jpeg"/><Relationship Id="rId20" Type="http://schemas.openxmlformats.org/officeDocument/2006/relationships/image" Target="../media/image20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628" Type="http://schemas.openxmlformats.org/officeDocument/2006/relationships/image" Target="../media/image628.jpeg"/><Relationship Id="rId225" Type="http://schemas.openxmlformats.org/officeDocument/2006/relationships/image" Target="../media/image225.jpeg"/><Relationship Id="rId267" Type="http://schemas.openxmlformats.org/officeDocument/2006/relationships/image" Target="../media/image267.jpeg"/><Relationship Id="rId432" Type="http://schemas.openxmlformats.org/officeDocument/2006/relationships/image" Target="../media/image432.jpeg"/><Relationship Id="rId474" Type="http://schemas.openxmlformats.org/officeDocument/2006/relationships/image" Target="../media/image474.jpeg"/><Relationship Id="rId127" Type="http://schemas.openxmlformats.org/officeDocument/2006/relationships/image" Target="../media/image127.jpeg"/><Relationship Id="rId681" Type="http://schemas.openxmlformats.org/officeDocument/2006/relationships/image" Target="../media/image681.jpeg"/><Relationship Id="rId737" Type="http://schemas.openxmlformats.org/officeDocument/2006/relationships/image" Target="../media/image737.jpeg"/><Relationship Id="rId31" Type="http://schemas.openxmlformats.org/officeDocument/2006/relationships/image" Target="../media/image31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76" Type="http://schemas.openxmlformats.org/officeDocument/2006/relationships/image" Target="../media/image376.jpeg"/><Relationship Id="rId541" Type="http://schemas.openxmlformats.org/officeDocument/2006/relationships/image" Target="../media/image541.jpeg"/><Relationship Id="rId583" Type="http://schemas.openxmlformats.org/officeDocument/2006/relationships/image" Target="../media/image583.jpeg"/><Relationship Id="rId639" Type="http://schemas.openxmlformats.org/officeDocument/2006/relationships/image" Target="../media/image639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36" Type="http://schemas.openxmlformats.org/officeDocument/2006/relationships/image" Target="../media/image236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43" Type="http://schemas.openxmlformats.org/officeDocument/2006/relationships/image" Target="../media/image443.jpeg"/><Relationship Id="rId650" Type="http://schemas.openxmlformats.org/officeDocument/2006/relationships/image" Target="../media/image650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706" Type="http://schemas.openxmlformats.org/officeDocument/2006/relationships/image" Target="../media/image706.jpeg"/><Relationship Id="rId748" Type="http://schemas.openxmlformats.org/officeDocument/2006/relationships/image" Target="../media/image748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661" Type="http://schemas.openxmlformats.org/officeDocument/2006/relationships/image" Target="../media/image661.jpeg"/><Relationship Id="rId717" Type="http://schemas.openxmlformats.org/officeDocument/2006/relationships/image" Target="../media/image717.jpeg"/><Relationship Id="rId759" Type="http://schemas.openxmlformats.org/officeDocument/2006/relationships/image" Target="../media/image75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619" Type="http://schemas.openxmlformats.org/officeDocument/2006/relationships/image" Target="../media/image619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30" Type="http://schemas.openxmlformats.org/officeDocument/2006/relationships/image" Target="../media/image630.jpeg"/><Relationship Id="rId672" Type="http://schemas.openxmlformats.org/officeDocument/2006/relationships/image" Target="../media/image672.jpeg"/><Relationship Id="rId728" Type="http://schemas.openxmlformats.org/officeDocument/2006/relationships/image" Target="../media/image72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641" Type="http://schemas.openxmlformats.org/officeDocument/2006/relationships/image" Target="../media/image641.jpeg"/><Relationship Id="rId683" Type="http://schemas.openxmlformats.org/officeDocument/2006/relationships/image" Target="../media/image683.jpeg"/><Relationship Id="rId739" Type="http://schemas.openxmlformats.org/officeDocument/2006/relationships/image" Target="../media/image739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5.jpeg"/><Relationship Id="rId750" Type="http://schemas.openxmlformats.org/officeDocument/2006/relationships/image" Target="../media/image750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52" Type="http://schemas.openxmlformats.org/officeDocument/2006/relationships/image" Target="../media/image652.jpeg"/><Relationship Id="rId694" Type="http://schemas.openxmlformats.org/officeDocument/2006/relationships/image" Target="../media/image694.jpeg"/><Relationship Id="rId708" Type="http://schemas.openxmlformats.org/officeDocument/2006/relationships/image" Target="../media/image70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761" Type="http://schemas.openxmlformats.org/officeDocument/2006/relationships/image" Target="../media/image761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663" Type="http://schemas.openxmlformats.org/officeDocument/2006/relationships/image" Target="../media/image663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719" Type="http://schemas.openxmlformats.org/officeDocument/2006/relationships/image" Target="../media/image719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730" Type="http://schemas.openxmlformats.org/officeDocument/2006/relationships/image" Target="../media/image730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632" Type="http://schemas.openxmlformats.org/officeDocument/2006/relationships/image" Target="../media/image632.jpeg"/><Relationship Id="rId271" Type="http://schemas.openxmlformats.org/officeDocument/2006/relationships/image" Target="../media/image271.jpeg"/><Relationship Id="rId674" Type="http://schemas.openxmlformats.org/officeDocument/2006/relationships/image" Target="../media/image674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741" Type="http://schemas.openxmlformats.org/officeDocument/2006/relationships/image" Target="../media/image741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643" Type="http://schemas.openxmlformats.org/officeDocument/2006/relationships/image" Target="../media/image643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710" Type="http://schemas.openxmlformats.org/officeDocument/2006/relationships/image" Target="../media/image710.jpeg"/><Relationship Id="rId752" Type="http://schemas.openxmlformats.org/officeDocument/2006/relationships/image" Target="../media/image752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612" Type="http://schemas.openxmlformats.org/officeDocument/2006/relationships/image" Target="../media/image612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54" Type="http://schemas.openxmlformats.org/officeDocument/2006/relationships/image" Target="../media/image654.jpeg"/><Relationship Id="rId696" Type="http://schemas.openxmlformats.org/officeDocument/2006/relationships/image" Target="../media/image696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721" Type="http://schemas.openxmlformats.org/officeDocument/2006/relationships/image" Target="../media/image721.jpeg"/><Relationship Id="rId763" Type="http://schemas.openxmlformats.org/officeDocument/2006/relationships/image" Target="../media/image76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23" Type="http://schemas.openxmlformats.org/officeDocument/2006/relationships/image" Target="../media/image623.jpeg"/><Relationship Id="rId665" Type="http://schemas.openxmlformats.org/officeDocument/2006/relationships/image" Target="../media/image665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732" Type="http://schemas.openxmlformats.org/officeDocument/2006/relationships/image" Target="../media/image732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634" Type="http://schemas.openxmlformats.org/officeDocument/2006/relationships/image" Target="../media/image634.jpeg"/><Relationship Id="rId676" Type="http://schemas.openxmlformats.org/officeDocument/2006/relationships/image" Target="../media/image676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701" Type="http://schemas.openxmlformats.org/officeDocument/2006/relationships/image" Target="../media/image701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743" Type="http://schemas.openxmlformats.org/officeDocument/2006/relationships/image" Target="../media/image743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645" Type="http://schemas.openxmlformats.org/officeDocument/2006/relationships/image" Target="../media/image645.jpeg"/><Relationship Id="rId687" Type="http://schemas.openxmlformats.org/officeDocument/2006/relationships/image" Target="../media/image687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712" Type="http://schemas.openxmlformats.org/officeDocument/2006/relationships/image" Target="../media/image712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754" Type="http://schemas.openxmlformats.org/officeDocument/2006/relationships/image" Target="../media/image754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614" Type="http://schemas.openxmlformats.org/officeDocument/2006/relationships/image" Target="../media/image614.jpeg"/><Relationship Id="rId656" Type="http://schemas.openxmlformats.org/officeDocument/2006/relationships/image" Target="../media/image656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698" Type="http://schemas.openxmlformats.org/officeDocument/2006/relationships/image" Target="../media/image698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723" Type="http://schemas.openxmlformats.org/officeDocument/2006/relationships/image" Target="../media/image723.jpeg"/><Relationship Id="rId765" Type="http://schemas.openxmlformats.org/officeDocument/2006/relationships/image" Target="../media/image765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667" Type="http://schemas.openxmlformats.org/officeDocument/2006/relationships/image" Target="../media/image667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34" Type="http://schemas.openxmlformats.org/officeDocument/2006/relationships/image" Target="../media/image734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703" Type="http://schemas.openxmlformats.org/officeDocument/2006/relationships/image" Target="../media/image703.jpeg"/><Relationship Id="rId745" Type="http://schemas.openxmlformats.org/officeDocument/2006/relationships/image" Target="../media/image745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647" Type="http://schemas.openxmlformats.org/officeDocument/2006/relationships/image" Target="../media/image647.jpeg"/><Relationship Id="rId689" Type="http://schemas.openxmlformats.org/officeDocument/2006/relationships/image" Target="../media/image689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jpeg"/><Relationship Id="rId714" Type="http://schemas.openxmlformats.org/officeDocument/2006/relationships/image" Target="../media/image714.jpeg"/><Relationship Id="rId756" Type="http://schemas.openxmlformats.org/officeDocument/2006/relationships/image" Target="../media/image75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58" Type="http://schemas.openxmlformats.org/officeDocument/2006/relationships/image" Target="../media/image658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725" Type="http://schemas.openxmlformats.org/officeDocument/2006/relationships/image" Target="../media/image725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767" Type="http://schemas.openxmlformats.org/officeDocument/2006/relationships/image" Target="../media/image767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571" Type="http://schemas.openxmlformats.org/officeDocument/2006/relationships/image" Target="../media/image571.jpeg"/><Relationship Id="rId627" Type="http://schemas.openxmlformats.org/officeDocument/2006/relationships/image" Target="../media/image627.jpeg"/><Relationship Id="rId669" Type="http://schemas.openxmlformats.org/officeDocument/2006/relationships/image" Target="../media/image66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680" Type="http://schemas.openxmlformats.org/officeDocument/2006/relationships/image" Target="../media/image680.jpeg"/><Relationship Id="rId736" Type="http://schemas.openxmlformats.org/officeDocument/2006/relationships/image" Target="../media/image736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638" Type="http://schemas.openxmlformats.org/officeDocument/2006/relationships/image" Target="../media/image638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705" Type="http://schemas.openxmlformats.org/officeDocument/2006/relationships/image" Target="../media/image705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691" Type="http://schemas.openxmlformats.org/officeDocument/2006/relationships/image" Target="../media/image691.jpeg"/><Relationship Id="rId747" Type="http://schemas.openxmlformats.org/officeDocument/2006/relationships/image" Target="../media/image747.jpe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49" Type="http://schemas.openxmlformats.org/officeDocument/2006/relationships/image" Target="../media/image64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509" Type="http://schemas.openxmlformats.org/officeDocument/2006/relationships/image" Target="../media/image509.jpeg"/><Relationship Id="rId660" Type="http://schemas.openxmlformats.org/officeDocument/2006/relationships/image" Target="../media/image660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716" Type="http://schemas.openxmlformats.org/officeDocument/2006/relationships/image" Target="../media/image716.jpeg"/><Relationship Id="rId758" Type="http://schemas.openxmlformats.org/officeDocument/2006/relationships/image" Target="../media/image758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62" Type="http://schemas.openxmlformats.org/officeDocument/2006/relationships/image" Target="../media/image562.jpeg"/><Relationship Id="rId618" Type="http://schemas.openxmlformats.org/officeDocument/2006/relationships/image" Target="../media/image618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22.jpeg"/><Relationship Id="rId464" Type="http://schemas.openxmlformats.org/officeDocument/2006/relationships/image" Target="../media/image464.jpeg"/><Relationship Id="rId299" Type="http://schemas.openxmlformats.org/officeDocument/2006/relationships/image" Target="../media/image299.jpeg"/><Relationship Id="rId727" Type="http://schemas.openxmlformats.org/officeDocument/2006/relationships/image" Target="../media/image7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116</xdr:row>
      <xdr:rowOff>0</xdr:rowOff>
    </xdr:from>
    <xdr:to>
      <xdr:col>0</xdr:col>
      <xdr:colOff>962025</xdr:colOff>
      <xdr:row>117</xdr:row>
      <xdr:rowOff>0</xdr:rowOff>
    </xdr:to>
    <xdr:pic>
      <xdr:nvPicPr>
        <xdr:cNvPr id="1025" name="Image 2" descr="Imag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448085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201</xdr:row>
      <xdr:rowOff>0</xdr:rowOff>
    </xdr:from>
    <xdr:to>
      <xdr:col>0</xdr:col>
      <xdr:colOff>962025</xdr:colOff>
      <xdr:row>202</xdr:row>
      <xdr:rowOff>0</xdr:rowOff>
    </xdr:to>
    <xdr:pic>
      <xdr:nvPicPr>
        <xdr:cNvPr id="1026" name="Image 4" descr="Image 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524887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379</xdr:row>
      <xdr:rowOff>0</xdr:rowOff>
    </xdr:from>
    <xdr:to>
      <xdr:col>0</xdr:col>
      <xdr:colOff>962025</xdr:colOff>
      <xdr:row>380</xdr:row>
      <xdr:rowOff>0</xdr:rowOff>
    </xdr:to>
    <xdr:pic>
      <xdr:nvPicPr>
        <xdr:cNvPr id="1027" name="Image 6" descr="Image 6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779835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248</xdr:row>
      <xdr:rowOff>0</xdr:rowOff>
    </xdr:from>
    <xdr:to>
      <xdr:col>0</xdr:col>
      <xdr:colOff>857250</xdr:colOff>
      <xdr:row>249</xdr:row>
      <xdr:rowOff>0</xdr:rowOff>
    </xdr:to>
    <xdr:pic>
      <xdr:nvPicPr>
        <xdr:cNvPr id="1028" name="Image 8" descr="Image 8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312029475"/>
          <a:ext cx="85725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0</xdr:col>
      <xdr:colOff>962025</xdr:colOff>
      <xdr:row>20</xdr:row>
      <xdr:rowOff>0</xdr:rowOff>
    </xdr:to>
    <xdr:pic>
      <xdr:nvPicPr>
        <xdr:cNvPr id="1029" name="Image 10" descr="Image 10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219265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249</xdr:row>
      <xdr:rowOff>0</xdr:rowOff>
    </xdr:from>
    <xdr:to>
      <xdr:col>0</xdr:col>
      <xdr:colOff>962025</xdr:colOff>
      <xdr:row>250</xdr:row>
      <xdr:rowOff>0</xdr:rowOff>
    </xdr:to>
    <xdr:pic>
      <xdr:nvPicPr>
        <xdr:cNvPr id="1030" name="Image 12" descr="Image 12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3132963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118</xdr:row>
      <xdr:rowOff>0</xdr:rowOff>
    </xdr:from>
    <xdr:to>
      <xdr:col>0</xdr:col>
      <xdr:colOff>962025</xdr:colOff>
      <xdr:row>119</xdr:row>
      <xdr:rowOff>0</xdr:rowOff>
    </xdr:to>
    <xdr:pic>
      <xdr:nvPicPr>
        <xdr:cNvPr id="1031" name="Image 14" descr="Image 14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473422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156</xdr:row>
      <xdr:rowOff>0</xdr:rowOff>
    </xdr:from>
    <xdr:to>
      <xdr:col>0</xdr:col>
      <xdr:colOff>962025</xdr:colOff>
      <xdr:row>157</xdr:row>
      <xdr:rowOff>0</xdr:rowOff>
    </xdr:to>
    <xdr:pic>
      <xdr:nvPicPr>
        <xdr:cNvPr id="1032" name="Image 16" descr="Image 16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1954815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333</xdr:row>
      <xdr:rowOff>0</xdr:rowOff>
    </xdr:from>
    <xdr:to>
      <xdr:col>0</xdr:col>
      <xdr:colOff>962025</xdr:colOff>
      <xdr:row>334</xdr:row>
      <xdr:rowOff>0</xdr:rowOff>
    </xdr:to>
    <xdr:pic>
      <xdr:nvPicPr>
        <xdr:cNvPr id="1033" name="Image 18" descr="Image 18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4197096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119</xdr:row>
      <xdr:rowOff>0</xdr:rowOff>
    </xdr:from>
    <xdr:to>
      <xdr:col>0</xdr:col>
      <xdr:colOff>962025</xdr:colOff>
      <xdr:row>120</xdr:row>
      <xdr:rowOff>0</xdr:rowOff>
    </xdr:to>
    <xdr:pic>
      <xdr:nvPicPr>
        <xdr:cNvPr id="1034" name="Image 20" descr="Image 20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1486090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283</xdr:row>
      <xdr:rowOff>0</xdr:rowOff>
    </xdr:from>
    <xdr:to>
      <xdr:col>0</xdr:col>
      <xdr:colOff>962025</xdr:colOff>
      <xdr:row>284</xdr:row>
      <xdr:rowOff>0</xdr:rowOff>
    </xdr:to>
    <xdr:pic>
      <xdr:nvPicPr>
        <xdr:cNvPr id="1035" name="Image 22" descr="Image 22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3563683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157</xdr:row>
      <xdr:rowOff>0</xdr:rowOff>
    </xdr:from>
    <xdr:to>
      <xdr:col>0</xdr:col>
      <xdr:colOff>962025</xdr:colOff>
      <xdr:row>158</xdr:row>
      <xdr:rowOff>0</xdr:rowOff>
    </xdr:to>
    <xdr:pic>
      <xdr:nvPicPr>
        <xdr:cNvPr id="1036" name="Image 24" descr="Image 24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1967484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20</xdr:row>
      <xdr:rowOff>0</xdr:rowOff>
    </xdr:from>
    <xdr:to>
      <xdr:col>0</xdr:col>
      <xdr:colOff>962025</xdr:colOff>
      <xdr:row>21</xdr:row>
      <xdr:rowOff>0</xdr:rowOff>
    </xdr:to>
    <xdr:pic>
      <xdr:nvPicPr>
        <xdr:cNvPr id="1037" name="Image 26" descr="Image 26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231933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250</xdr:row>
      <xdr:rowOff>0</xdr:rowOff>
    </xdr:from>
    <xdr:to>
      <xdr:col>0</xdr:col>
      <xdr:colOff>962025</xdr:colOff>
      <xdr:row>251</xdr:row>
      <xdr:rowOff>0</xdr:rowOff>
    </xdr:to>
    <xdr:pic>
      <xdr:nvPicPr>
        <xdr:cNvPr id="1038" name="Image 28" descr="Image 28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3145631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120</xdr:row>
      <xdr:rowOff>0</xdr:rowOff>
    </xdr:from>
    <xdr:to>
      <xdr:col>0</xdr:col>
      <xdr:colOff>962025</xdr:colOff>
      <xdr:row>121</xdr:row>
      <xdr:rowOff>0</xdr:rowOff>
    </xdr:to>
    <xdr:pic>
      <xdr:nvPicPr>
        <xdr:cNvPr id="1039" name="Image 30" descr="Image 30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1498758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57</xdr:row>
      <xdr:rowOff>0</xdr:rowOff>
    </xdr:from>
    <xdr:to>
      <xdr:col>0</xdr:col>
      <xdr:colOff>962025</xdr:colOff>
      <xdr:row>58</xdr:row>
      <xdr:rowOff>0</xdr:rowOff>
    </xdr:to>
    <xdr:pic>
      <xdr:nvPicPr>
        <xdr:cNvPr id="1040" name="Image 32" descr="Image 32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700659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0</xdr:col>
      <xdr:colOff>962025</xdr:colOff>
      <xdr:row>16</xdr:row>
      <xdr:rowOff>0</xdr:rowOff>
    </xdr:to>
    <xdr:pic>
      <xdr:nvPicPr>
        <xdr:cNvPr id="1041" name="Image 34" descr="Image 34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168592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85</xdr:row>
      <xdr:rowOff>0</xdr:rowOff>
    </xdr:from>
    <xdr:to>
      <xdr:col>0</xdr:col>
      <xdr:colOff>962025</xdr:colOff>
      <xdr:row>86</xdr:row>
      <xdr:rowOff>0</xdr:rowOff>
    </xdr:to>
    <xdr:pic>
      <xdr:nvPicPr>
        <xdr:cNvPr id="1042" name="Image 36" descr="Image 36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1055370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202</xdr:row>
      <xdr:rowOff>0</xdr:rowOff>
    </xdr:from>
    <xdr:to>
      <xdr:col>0</xdr:col>
      <xdr:colOff>962025</xdr:colOff>
      <xdr:row>203</xdr:row>
      <xdr:rowOff>0</xdr:rowOff>
    </xdr:to>
    <xdr:pic>
      <xdr:nvPicPr>
        <xdr:cNvPr id="1043" name="Image 38" descr="Image 38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2537555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296</xdr:row>
      <xdr:rowOff>0</xdr:rowOff>
    </xdr:from>
    <xdr:to>
      <xdr:col>0</xdr:col>
      <xdr:colOff>962025</xdr:colOff>
      <xdr:row>297</xdr:row>
      <xdr:rowOff>0</xdr:rowOff>
    </xdr:to>
    <xdr:pic>
      <xdr:nvPicPr>
        <xdr:cNvPr id="1044" name="Image 40" descr="Image 40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3728370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98</xdr:row>
      <xdr:rowOff>0</xdr:rowOff>
    </xdr:from>
    <xdr:to>
      <xdr:col>0</xdr:col>
      <xdr:colOff>962025</xdr:colOff>
      <xdr:row>99</xdr:row>
      <xdr:rowOff>0</xdr:rowOff>
    </xdr:to>
    <xdr:pic>
      <xdr:nvPicPr>
        <xdr:cNvPr id="1045" name="Image 42" descr="Image 42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1220057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0</xdr:col>
      <xdr:colOff>962025</xdr:colOff>
      <xdr:row>29</xdr:row>
      <xdr:rowOff>0</xdr:rowOff>
    </xdr:to>
    <xdr:pic>
      <xdr:nvPicPr>
        <xdr:cNvPr id="1046" name="Image 44" descr="Image 44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333279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284</xdr:row>
      <xdr:rowOff>0</xdr:rowOff>
    </xdr:from>
    <xdr:to>
      <xdr:col>0</xdr:col>
      <xdr:colOff>962025</xdr:colOff>
      <xdr:row>285</xdr:row>
      <xdr:rowOff>0</xdr:rowOff>
    </xdr:to>
    <xdr:pic>
      <xdr:nvPicPr>
        <xdr:cNvPr id="1047" name="Image 46" descr="Image 46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3576351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39</xdr:row>
      <xdr:rowOff>0</xdr:rowOff>
    </xdr:from>
    <xdr:to>
      <xdr:col>0</xdr:col>
      <xdr:colOff>962025</xdr:colOff>
      <xdr:row>40</xdr:row>
      <xdr:rowOff>0</xdr:rowOff>
    </xdr:to>
    <xdr:pic>
      <xdr:nvPicPr>
        <xdr:cNvPr id="1048" name="Image 48" descr="Image 48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472630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334</xdr:row>
      <xdr:rowOff>0</xdr:rowOff>
    </xdr:from>
    <xdr:to>
      <xdr:col>0</xdr:col>
      <xdr:colOff>962025</xdr:colOff>
      <xdr:row>335</xdr:row>
      <xdr:rowOff>0</xdr:rowOff>
    </xdr:to>
    <xdr:pic>
      <xdr:nvPicPr>
        <xdr:cNvPr id="1049" name="Image 50" descr="Image 50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4209764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0</xdr:col>
      <xdr:colOff>962025</xdr:colOff>
      <xdr:row>11</xdr:row>
      <xdr:rowOff>0</xdr:rowOff>
    </xdr:to>
    <xdr:pic>
      <xdr:nvPicPr>
        <xdr:cNvPr id="1050" name="Image 52" descr="Image 52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105251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158</xdr:row>
      <xdr:rowOff>0</xdr:rowOff>
    </xdr:from>
    <xdr:to>
      <xdr:col>0</xdr:col>
      <xdr:colOff>962025</xdr:colOff>
      <xdr:row>159</xdr:row>
      <xdr:rowOff>0</xdr:rowOff>
    </xdr:to>
    <xdr:pic>
      <xdr:nvPicPr>
        <xdr:cNvPr id="1051" name="Image 54" descr="Image 54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1980152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121</xdr:row>
      <xdr:rowOff>0</xdr:rowOff>
    </xdr:from>
    <xdr:to>
      <xdr:col>0</xdr:col>
      <xdr:colOff>857250</xdr:colOff>
      <xdr:row>122</xdr:row>
      <xdr:rowOff>0</xdr:rowOff>
    </xdr:to>
    <xdr:pic>
      <xdr:nvPicPr>
        <xdr:cNvPr id="1052" name="Image 56" descr="Image 56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151142700"/>
          <a:ext cx="85725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76</xdr:row>
      <xdr:rowOff>0</xdr:rowOff>
    </xdr:from>
    <xdr:to>
      <xdr:col>0</xdr:col>
      <xdr:colOff>962025</xdr:colOff>
      <xdr:row>77</xdr:row>
      <xdr:rowOff>0</xdr:rowOff>
    </xdr:to>
    <xdr:pic>
      <xdr:nvPicPr>
        <xdr:cNvPr id="1053" name="Image 58" descr="Image 58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941355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234</xdr:row>
      <xdr:rowOff>0</xdr:rowOff>
    </xdr:from>
    <xdr:to>
      <xdr:col>0</xdr:col>
      <xdr:colOff>857250</xdr:colOff>
      <xdr:row>235</xdr:row>
      <xdr:rowOff>0</xdr:rowOff>
    </xdr:to>
    <xdr:pic>
      <xdr:nvPicPr>
        <xdr:cNvPr id="1054" name="Image 60" descr="Image 60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294293925"/>
          <a:ext cx="85725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367</xdr:row>
      <xdr:rowOff>0</xdr:rowOff>
    </xdr:from>
    <xdr:to>
      <xdr:col>0</xdr:col>
      <xdr:colOff>962025</xdr:colOff>
      <xdr:row>368</xdr:row>
      <xdr:rowOff>0</xdr:rowOff>
    </xdr:to>
    <xdr:pic>
      <xdr:nvPicPr>
        <xdr:cNvPr id="1055" name="Image 62" descr="Image 62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4627816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87</xdr:row>
      <xdr:rowOff>0</xdr:rowOff>
    </xdr:from>
    <xdr:to>
      <xdr:col>0</xdr:col>
      <xdr:colOff>962025</xdr:colOff>
      <xdr:row>88</xdr:row>
      <xdr:rowOff>0</xdr:rowOff>
    </xdr:to>
    <xdr:pic>
      <xdr:nvPicPr>
        <xdr:cNvPr id="1056" name="Image 64" descr="Image 64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1080706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159</xdr:row>
      <xdr:rowOff>0</xdr:rowOff>
    </xdr:from>
    <xdr:to>
      <xdr:col>0</xdr:col>
      <xdr:colOff>962025</xdr:colOff>
      <xdr:row>160</xdr:row>
      <xdr:rowOff>0</xdr:rowOff>
    </xdr:to>
    <xdr:pic>
      <xdr:nvPicPr>
        <xdr:cNvPr id="1057" name="Image 66" descr="Image 66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1992820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99</xdr:row>
      <xdr:rowOff>0</xdr:rowOff>
    </xdr:from>
    <xdr:to>
      <xdr:col>0</xdr:col>
      <xdr:colOff>962025</xdr:colOff>
      <xdr:row>100</xdr:row>
      <xdr:rowOff>0</xdr:rowOff>
    </xdr:to>
    <xdr:pic>
      <xdr:nvPicPr>
        <xdr:cNvPr id="1058" name="Image 68" descr="Image 68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1232725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26</xdr:row>
      <xdr:rowOff>0</xdr:rowOff>
    </xdr:from>
    <xdr:to>
      <xdr:col>0</xdr:col>
      <xdr:colOff>962025</xdr:colOff>
      <xdr:row>27</xdr:row>
      <xdr:rowOff>0</xdr:rowOff>
    </xdr:to>
    <xdr:pic>
      <xdr:nvPicPr>
        <xdr:cNvPr id="1059" name="Image 70" descr="Image 70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307943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0</xdr:col>
      <xdr:colOff>962025</xdr:colOff>
      <xdr:row>59</xdr:row>
      <xdr:rowOff>0</xdr:rowOff>
    </xdr:to>
    <xdr:pic>
      <xdr:nvPicPr>
        <xdr:cNvPr id="1060" name="Image 72" descr="Image 72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713327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285</xdr:row>
      <xdr:rowOff>0</xdr:rowOff>
    </xdr:from>
    <xdr:to>
      <xdr:col>0</xdr:col>
      <xdr:colOff>962025</xdr:colOff>
      <xdr:row>286</xdr:row>
      <xdr:rowOff>0</xdr:rowOff>
    </xdr:to>
    <xdr:pic>
      <xdr:nvPicPr>
        <xdr:cNvPr id="1061" name="Image 74" descr="Image 74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3589020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251</xdr:row>
      <xdr:rowOff>0</xdr:rowOff>
    </xdr:from>
    <xdr:to>
      <xdr:col>0</xdr:col>
      <xdr:colOff>914400</xdr:colOff>
      <xdr:row>252</xdr:row>
      <xdr:rowOff>0</xdr:rowOff>
    </xdr:to>
    <xdr:pic>
      <xdr:nvPicPr>
        <xdr:cNvPr id="1062" name="Image 76" descr="Image 76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315829950"/>
          <a:ext cx="9144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321</xdr:row>
      <xdr:rowOff>0</xdr:rowOff>
    </xdr:from>
    <xdr:to>
      <xdr:col>0</xdr:col>
      <xdr:colOff>962025</xdr:colOff>
      <xdr:row>322</xdr:row>
      <xdr:rowOff>0</xdr:rowOff>
    </xdr:to>
    <xdr:pic>
      <xdr:nvPicPr>
        <xdr:cNvPr id="1063" name="Image 78" descr="Image 78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4045077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77</xdr:row>
      <xdr:rowOff>0</xdr:rowOff>
    </xdr:from>
    <xdr:to>
      <xdr:col>0</xdr:col>
      <xdr:colOff>962025</xdr:colOff>
      <xdr:row>78</xdr:row>
      <xdr:rowOff>0</xdr:rowOff>
    </xdr:to>
    <xdr:pic>
      <xdr:nvPicPr>
        <xdr:cNvPr id="1064" name="Image 80" descr="Image 80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954024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286</xdr:row>
      <xdr:rowOff>0</xdr:rowOff>
    </xdr:from>
    <xdr:to>
      <xdr:col>0</xdr:col>
      <xdr:colOff>962025</xdr:colOff>
      <xdr:row>287</xdr:row>
      <xdr:rowOff>0</xdr:rowOff>
    </xdr:to>
    <xdr:pic>
      <xdr:nvPicPr>
        <xdr:cNvPr id="1065" name="Image 82" descr="Image 82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3601688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100</xdr:row>
      <xdr:rowOff>0</xdr:rowOff>
    </xdr:from>
    <xdr:to>
      <xdr:col>0</xdr:col>
      <xdr:colOff>962025</xdr:colOff>
      <xdr:row>101</xdr:row>
      <xdr:rowOff>0</xdr:rowOff>
    </xdr:to>
    <xdr:pic>
      <xdr:nvPicPr>
        <xdr:cNvPr id="1066" name="Image 84" descr="Image 84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1245393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322</xdr:row>
      <xdr:rowOff>0</xdr:rowOff>
    </xdr:from>
    <xdr:to>
      <xdr:col>0</xdr:col>
      <xdr:colOff>885825</xdr:colOff>
      <xdr:row>323</xdr:row>
      <xdr:rowOff>0</xdr:rowOff>
    </xdr:to>
    <xdr:pic>
      <xdr:nvPicPr>
        <xdr:cNvPr id="1067" name="Image 86" descr="Image 86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405774525"/>
          <a:ext cx="8858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190</xdr:row>
      <xdr:rowOff>0</xdr:rowOff>
    </xdr:from>
    <xdr:to>
      <xdr:col>0</xdr:col>
      <xdr:colOff>962025</xdr:colOff>
      <xdr:row>191</xdr:row>
      <xdr:rowOff>0</xdr:rowOff>
    </xdr:to>
    <xdr:pic>
      <xdr:nvPicPr>
        <xdr:cNvPr id="1068" name="Image 88" descr="Image 88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2385536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69</xdr:row>
      <xdr:rowOff>0</xdr:rowOff>
    </xdr:from>
    <xdr:to>
      <xdr:col>0</xdr:col>
      <xdr:colOff>962025</xdr:colOff>
      <xdr:row>70</xdr:row>
      <xdr:rowOff>0</xdr:rowOff>
    </xdr:to>
    <xdr:pic>
      <xdr:nvPicPr>
        <xdr:cNvPr id="1069" name="Image 90" descr="Image 90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852678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40</xdr:row>
      <xdr:rowOff>0</xdr:rowOff>
    </xdr:from>
    <xdr:to>
      <xdr:col>0</xdr:col>
      <xdr:colOff>962025</xdr:colOff>
      <xdr:row>41</xdr:row>
      <xdr:rowOff>0</xdr:rowOff>
    </xdr:to>
    <xdr:pic>
      <xdr:nvPicPr>
        <xdr:cNvPr id="1070" name="Image 92" descr="Image 92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485298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335</xdr:row>
      <xdr:rowOff>0</xdr:rowOff>
    </xdr:from>
    <xdr:to>
      <xdr:col>0</xdr:col>
      <xdr:colOff>962025</xdr:colOff>
      <xdr:row>336</xdr:row>
      <xdr:rowOff>0</xdr:rowOff>
    </xdr:to>
    <xdr:pic>
      <xdr:nvPicPr>
        <xdr:cNvPr id="1071" name="Image 94" descr="Image 94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4222432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88</xdr:row>
      <xdr:rowOff>0</xdr:rowOff>
    </xdr:from>
    <xdr:to>
      <xdr:col>0</xdr:col>
      <xdr:colOff>923925</xdr:colOff>
      <xdr:row>89</xdr:row>
      <xdr:rowOff>0</xdr:rowOff>
    </xdr:to>
    <xdr:pic>
      <xdr:nvPicPr>
        <xdr:cNvPr id="1072" name="Image 96" descr="Image 96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109337475"/>
          <a:ext cx="9239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86</xdr:row>
      <xdr:rowOff>0</xdr:rowOff>
    </xdr:from>
    <xdr:to>
      <xdr:col>0</xdr:col>
      <xdr:colOff>962025</xdr:colOff>
      <xdr:row>87</xdr:row>
      <xdr:rowOff>0</xdr:rowOff>
    </xdr:to>
    <xdr:pic>
      <xdr:nvPicPr>
        <xdr:cNvPr id="1073" name="Image 98" descr="Image 98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1068038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79</xdr:row>
      <xdr:rowOff>0</xdr:rowOff>
    </xdr:from>
    <xdr:to>
      <xdr:col>0</xdr:col>
      <xdr:colOff>962025</xdr:colOff>
      <xdr:row>80</xdr:row>
      <xdr:rowOff>0</xdr:rowOff>
    </xdr:to>
    <xdr:pic>
      <xdr:nvPicPr>
        <xdr:cNvPr id="1074" name="Image 100" descr="Image 100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979360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122</xdr:row>
      <xdr:rowOff>0</xdr:rowOff>
    </xdr:from>
    <xdr:to>
      <xdr:col>0</xdr:col>
      <xdr:colOff>1066800</xdr:colOff>
      <xdr:row>123</xdr:row>
      <xdr:rowOff>0</xdr:rowOff>
    </xdr:to>
    <xdr:pic>
      <xdr:nvPicPr>
        <xdr:cNvPr id="1075" name="Image 102" descr="Image 102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152409525"/>
          <a:ext cx="10668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70</xdr:row>
      <xdr:rowOff>0</xdr:rowOff>
    </xdr:from>
    <xdr:to>
      <xdr:col>0</xdr:col>
      <xdr:colOff>962025</xdr:colOff>
      <xdr:row>71</xdr:row>
      <xdr:rowOff>0</xdr:rowOff>
    </xdr:to>
    <xdr:pic>
      <xdr:nvPicPr>
        <xdr:cNvPr id="1076" name="Image 104" descr="Image 104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865346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150</xdr:row>
      <xdr:rowOff>0</xdr:rowOff>
    </xdr:from>
    <xdr:to>
      <xdr:col>0</xdr:col>
      <xdr:colOff>962025</xdr:colOff>
      <xdr:row>151</xdr:row>
      <xdr:rowOff>0</xdr:rowOff>
    </xdr:to>
    <xdr:pic>
      <xdr:nvPicPr>
        <xdr:cNvPr id="1077" name="Image 106" descr="Image 106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1878806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0</xdr:col>
      <xdr:colOff>962025</xdr:colOff>
      <xdr:row>72</xdr:row>
      <xdr:rowOff>0</xdr:rowOff>
    </xdr:to>
    <xdr:pic>
      <xdr:nvPicPr>
        <xdr:cNvPr id="1078" name="Image 108" descr="Image 108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878014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203</xdr:row>
      <xdr:rowOff>0</xdr:rowOff>
    </xdr:from>
    <xdr:to>
      <xdr:col>0</xdr:col>
      <xdr:colOff>962025</xdr:colOff>
      <xdr:row>204</xdr:row>
      <xdr:rowOff>0</xdr:rowOff>
    </xdr:to>
    <xdr:pic>
      <xdr:nvPicPr>
        <xdr:cNvPr id="1079" name="Image 110" descr="Image 110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2550223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101</xdr:row>
      <xdr:rowOff>0</xdr:rowOff>
    </xdr:from>
    <xdr:to>
      <xdr:col>0</xdr:col>
      <xdr:colOff>962025</xdr:colOff>
      <xdr:row>102</xdr:row>
      <xdr:rowOff>0</xdr:rowOff>
    </xdr:to>
    <xdr:pic>
      <xdr:nvPicPr>
        <xdr:cNvPr id="1080" name="Image 112" descr="Image 112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1258062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44</xdr:row>
      <xdr:rowOff>0</xdr:rowOff>
    </xdr:from>
    <xdr:to>
      <xdr:col>0</xdr:col>
      <xdr:colOff>962025</xdr:colOff>
      <xdr:row>45</xdr:row>
      <xdr:rowOff>0</xdr:rowOff>
    </xdr:to>
    <xdr:pic>
      <xdr:nvPicPr>
        <xdr:cNvPr id="1081" name="Image 114" descr="Image 114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535971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350</xdr:row>
      <xdr:rowOff>0</xdr:rowOff>
    </xdr:from>
    <xdr:to>
      <xdr:col>0</xdr:col>
      <xdr:colOff>962025</xdr:colOff>
      <xdr:row>351</xdr:row>
      <xdr:rowOff>0</xdr:rowOff>
    </xdr:to>
    <xdr:pic>
      <xdr:nvPicPr>
        <xdr:cNvPr id="1082" name="Image 116" descr="Image 116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4412456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0</xdr:col>
      <xdr:colOff>1000125</xdr:colOff>
      <xdr:row>60</xdr:row>
      <xdr:rowOff>0</xdr:rowOff>
    </xdr:to>
    <xdr:pic>
      <xdr:nvPicPr>
        <xdr:cNvPr id="1083" name="Image 118" descr="Image 118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72599550"/>
          <a:ext cx="10001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204</xdr:row>
      <xdr:rowOff>0</xdr:rowOff>
    </xdr:from>
    <xdr:to>
      <xdr:col>0</xdr:col>
      <xdr:colOff>962025</xdr:colOff>
      <xdr:row>205</xdr:row>
      <xdr:rowOff>0</xdr:rowOff>
    </xdr:to>
    <xdr:pic>
      <xdr:nvPicPr>
        <xdr:cNvPr id="1084" name="Image 120" descr="Image 120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2562891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0</xdr:col>
      <xdr:colOff>962025</xdr:colOff>
      <xdr:row>61</xdr:row>
      <xdr:rowOff>0</xdr:rowOff>
    </xdr:to>
    <xdr:pic>
      <xdr:nvPicPr>
        <xdr:cNvPr id="1085" name="Image 122" descr="Image 122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738663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235</xdr:row>
      <xdr:rowOff>0</xdr:rowOff>
    </xdr:from>
    <xdr:to>
      <xdr:col>0</xdr:col>
      <xdr:colOff>962025</xdr:colOff>
      <xdr:row>236</xdr:row>
      <xdr:rowOff>0</xdr:rowOff>
    </xdr:to>
    <xdr:pic>
      <xdr:nvPicPr>
        <xdr:cNvPr id="1086" name="Image 124" descr="Image 124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2955607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160</xdr:row>
      <xdr:rowOff>0</xdr:rowOff>
    </xdr:from>
    <xdr:to>
      <xdr:col>0</xdr:col>
      <xdr:colOff>962025</xdr:colOff>
      <xdr:row>161</xdr:row>
      <xdr:rowOff>0</xdr:rowOff>
    </xdr:to>
    <xdr:pic>
      <xdr:nvPicPr>
        <xdr:cNvPr id="1087" name="Image 126" descr="Image 126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0" y="2005488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80</xdr:row>
      <xdr:rowOff>0</xdr:rowOff>
    </xdr:from>
    <xdr:to>
      <xdr:col>0</xdr:col>
      <xdr:colOff>857250</xdr:colOff>
      <xdr:row>81</xdr:row>
      <xdr:rowOff>0</xdr:rowOff>
    </xdr:to>
    <xdr:pic>
      <xdr:nvPicPr>
        <xdr:cNvPr id="1088" name="Image 128" descr="Image 128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99202875"/>
          <a:ext cx="85725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205</xdr:row>
      <xdr:rowOff>0</xdr:rowOff>
    </xdr:from>
    <xdr:to>
      <xdr:col>0</xdr:col>
      <xdr:colOff>962025</xdr:colOff>
      <xdr:row>206</xdr:row>
      <xdr:rowOff>0</xdr:rowOff>
    </xdr:to>
    <xdr:pic>
      <xdr:nvPicPr>
        <xdr:cNvPr id="1089" name="Image 130" descr="Image 130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2575560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323</xdr:row>
      <xdr:rowOff>0</xdr:rowOff>
    </xdr:from>
    <xdr:to>
      <xdr:col>0</xdr:col>
      <xdr:colOff>962025</xdr:colOff>
      <xdr:row>324</xdr:row>
      <xdr:rowOff>0</xdr:rowOff>
    </xdr:to>
    <xdr:pic>
      <xdr:nvPicPr>
        <xdr:cNvPr id="1090" name="Image 132" descr="Image 132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4070413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389</xdr:row>
      <xdr:rowOff>0</xdr:rowOff>
    </xdr:from>
    <xdr:to>
      <xdr:col>0</xdr:col>
      <xdr:colOff>962025</xdr:colOff>
      <xdr:row>390</xdr:row>
      <xdr:rowOff>0</xdr:rowOff>
    </xdr:to>
    <xdr:pic>
      <xdr:nvPicPr>
        <xdr:cNvPr id="1091" name="Image 134" descr="Image 134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0" y="4906518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47</xdr:row>
      <xdr:rowOff>0</xdr:rowOff>
    </xdr:from>
    <xdr:to>
      <xdr:col>0</xdr:col>
      <xdr:colOff>962025</xdr:colOff>
      <xdr:row>48</xdr:row>
      <xdr:rowOff>0</xdr:rowOff>
    </xdr:to>
    <xdr:pic>
      <xdr:nvPicPr>
        <xdr:cNvPr id="1092" name="Image 136" descr="Image 136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573976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31</xdr:row>
      <xdr:rowOff>0</xdr:rowOff>
    </xdr:from>
    <xdr:to>
      <xdr:col>0</xdr:col>
      <xdr:colOff>962025</xdr:colOff>
      <xdr:row>32</xdr:row>
      <xdr:rowOff>0</xdr:rowOff>
    </xdr:to>
    <xdr:pic>
      <xdr:nvPicPr>
        <xdr:cNvPr id="1093" name="Image 138" descr="Image 138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0" y="371284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252</xdr:row>
      <xdr:rowOff>0</xdr:rowOff>
    </xdr:from>
    <xdr:to>
      <xdr:col>0</xdr:col>
      <xdr:colOff>962025</xdr:colOff>
      <xdr:row>253</xdr:row>
      <xdr:rowOff>0</xdr:rowOff>
    </xdr:to>
    <xdr:pic>
      <xdr:nvPicPr>
        <xdr:cNvPr id="1094" name="Image 140" descr="Image 140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0" y="3170967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191</xdr:row>
      <xdr:rowOff>0</xdr:rowOff>
    </xdr:from>
    <xdr:to>
      <xdr:col>0</xdr:col>
      <xdr:colOff>962025</xdr:colOff>
      <xdr:row>192</xdr:row>
      <xdr:rowOff>0</xdr:rowOff>
    </xdr:to>
    <xdr:pic>
      <xdr:nvPicPr>
        <xdr:cNvPr id="1095" name="Image 142" descr="Image 142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0" y="2398204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297</xdr:row>
      <xdr:rowOff>0</xdr:rowOff>
    </xdr:from>
    <xdr:to>
      <xdr:col>0</xdr:col>
      <xdr:colOff>962025</xdr:colOff>
      <xdr:row>298</xdr:row>
      <xdr:rowOff>0</xdr:rowOff>
    </xdr:to>
    <xdr:pic>
      <xdr:nvPicPr>
        <xdr:cNvPr id="1096" name="Image 144" descr="Image 144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3741039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206</xdr:row>
      <xdr:rowOff>0</xdr:rowOff>
    </xdr:from>
    <xdr:to>
      <xdr:col>0</xdr:col>
      <xdr:colOff>962025</xdr:colOff>
      <xdr:row>207</xdr:row>
      <xdr:rowOff>0</xdr:rowOff>
    </xdr:to>
    <xdr:pic>
      <xdr:nvPicPr>
        <xdr:cNvPr id="1097" name="Image 146" descr="Image 146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2588228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48</xdr:row>
      <xdr:rowOff>0</xdr:rowOff>
    </xdr:from>
    <xdr:to>
      <xdr:col>0</xdr:col>
      <xdr:colOff>962025</xdr:colOff>
      <xdr:row>49</xdr:row>
      <xdr:rowOff>0</xdr:rowOff>
    </xdr:to>
    <xdr:pic>
      <xdr:nvPicPr>
        <xdr:cNvPr id="1098" name="Image 148" descr="Image 148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0" y="586644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0</xdr:col>
      <xdr:colOff>962025</xdr:colOff>
      <xdr:row>62</xdr:row>
      <xdr:rowOff>0</xdr:rowOff>
    </xdr:to>
    <xdr:pic>
      <xdr:nvPicPr>
        <xdr:cNvPr id="1099" name="Image 150" descr="Image 150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751332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298</xdr:row>
      <xdr:rowOff>0</xdr:rowOff>
    </xdr:from>
    <xdr:to>
      <xdr:col>0</xdr:col>
      <xdr:colOff>962025</xdr:colOff>
      <xdr:row>299</xdr:row>
      <xdr:rowOff>0</xdr:rowOff>
    </xdr:to>
    <xdr:pic>
      <xdr:nvPicPr>
        <xdr:cNvPr id="1100" name="Image 152" descr="Image 152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3753707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324</xdr:row>
      <xdr:rowOff>0</xdr:rowOff>
    </xdr:from>
    <xdr:to>
      <xdr:col>0</xdr:col>
      <xdr:colOff>962025</xdr:colOff>
      <xdr:row>325</xdr:row>
      <xdr:rowOff>0</xdr:rowOff>
    </xdr:to>
    <xdr:pic>
      <xdr:nvPicPr>
        <xdr:cNvPr id="1101" name="Image 154" descr="Image 154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4083081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161</xdr:row>
      <xdr:rowOff>0</xdr:rowOff>
    </xdr:from>
    <xdr:to>
      <xdr:col>0</xdr:col>
      <xdr:colOff>962025</xdr:colOff>
      <xdr:row>162</xdr:row>
      <xdr:rowOff>0</xdr:rowOff>
    </xdr:to>
    <xdr:pic>
      <xdr:nvPicPr>
        <xdr:cNvPr id="1102" name="Image 156" descr="Image 156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0" y="2018157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62</xdr:row>
      <xdr:rowOff>0</xdr:rowOff>
    </xdr:from>
    <xdr:to>
      <xdr:col>0</xdr:col>
      <xdr:colOff>962025</xdr:colOff>
      <xdr:row>63</xdr:row>
      <xdr:rowOff>0</xdr:rowOff>
    </xdr:to>
    <xdr:pic>
      <xdr:nvPicPr>
        <xdr:cNvPr id="1103" name="Image 158" descr="Image 158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0" y="764000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341</xdr:row>
      <xdr:rowOff>0</xdr:rowOff>
    </xdr:from>
    <xdr:to>
      <xdr:col>0</xdr:col>
      <xdr:colOff>962025</xdr:colOff>
      <xdr:row>342</xdr:row>
      <xdr:rowOff>0</xdr:rowOff>
    </xdr:to>
    <xdr:pic>
      <xdr:nvPicPr>
        <xdr:cNvPr id="1104" name="Image 160" descr="Image 160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0" y="4298442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299</xdr:row>
      <xdr:rowOff>0</xdr:rowOff>
    </xdr:from>
    <xdr:to>
      <xdr:col>0</xdr:col>
      <xdr:colOff>962025</xdr:colOff>
      <xdr:row>300</xdr:row>
      <xdr:rowOff>0</xdr:rowOff>
    </xdr:to>
    <xdr:pic>
      <xdr:nvPicPr>
        <xdr:cNvPr id="1105" name="Image 162" descr="Image 162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0" y="3766375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390</xdr:row>
      <xdr:rowOff>0</xdr:rowOff>
    </xdr:from>
    <xdr:to>
      <xdr:col>0</xdr:col>
      <xdr:colOff>962025</xdr:colOff>
      <xdr:row>391</xdr:row>
      <xdr:rowOff>0</xdr:rowOff>
    </xdr:to>
    <xdr:pic>
      <xdr:nvPicPr>
        <xdr:cNvPr id="1106" name="Image 164" descr="Image 164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0" y="4919186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123</xdr:row>
      <xdr:rowOff>0</xdr:rowOff>
    </xdr:from>
    <xdr:to>
      <xdr:col>0</xdr:col>
      <xdr:colOff>962025</xdr:colOff>
      <xdr:row>124</xdr:row>
      <xdr:rowOff>0</xdr:rowOff>
    </xdr:to>
    <xdr:pic>
      <xdr:nvPicPr>
        <xdr:cNvPr id="1107" name="Image 166" descr="Image 166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1536763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162</xdr:row>
      <xdr:rowOff>0</xdr:rowOff>
    </xdr:from>
    <xdr:to>
      <xdr:col>0</xdr:col>
      <xdr:colOff>962025</xdr:colOff>
      <xdr:row>163</xdr:row>
      <xdr:rowOff>0</xdr:rowOff>
    </xdr:to>
    <xdr:pic>
      <xdr:nvPicPr>
        <xdr:cNvPr id="1108" name="Image 168" descr="Image 168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0" y="2030825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300</xdr:row>
      <xdr:rowOff>0</xdr:rowOff>
    </xdr:from>
    <xdr:to>
      <xdr:col>0</xdr:col>
      <xdr:colOff>962025</xdr:colOff>
      <xdr:row>301</xdr:row>
      <xdr:rowOff>0</xdr:rowOff>
    </xdr:to>
    <xdr:pic>
      <xdr:nvPicPr>
        <xdr:cNvPr id="1109" name="Image 170" descr="Image 170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0" y="3779043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163</xdr:row>
      <xdr:rowOff>0</xdr:rowOff>
    </xdr:from>
    <xdr:to>
      <xdr:col>0</xdr:col>
      <xdr:colOff>962025</xdr:colOff>
      <xdr:row>164</xdr:row>
      <xdr:rowOff>0</xdr:rowOff>
    </xdr:to>
    <xdr:pic>
      <xdr:nvPicPr>
        <xdr:cNvPr id="1110" name="Image 172" descr="Image 172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2043493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0</xdr:col>
      <xdr:colOff>962025</xdr:colOff>
      <xdr:row>3</xdr:row>
      <xdr:rowOff>0</xdr:rowOff>
    </xdr:to>
    <xdr:pic>
      <xdr:nvPicPr>
        <xdr:cNvPr id="1111" name="Image 174" descr="Image 174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0" y="3905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368</xdr:row>
      <xdr:rowOff>0</xdr:rowOff>
    </xdr:from>
    <xdr:to>
      <xdr:col>0</xdr:col>
      <xdr:colOff>962025</xdr:colOff>
      <xdr:row>369</xdr:row>
      <xdr:rowOff>0</xdr:rowOff>
    </xdr:to>
    <xdr:pic>
      <xdr:nvPicPr>
        <xdr:cNvPr id="1112" name="Image 176" descr="Image 176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0" y="4640484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134</xdr:row>
      <xdr:rowOff>0</xdr:rowOff>
    </xdr:from>
    <xdr:to>
      <xdr:col>0</xdr:col>
      <xdr:colOff>962025</xdr:colOff>
      <xdr:row>135</xdr:row>
      <xdr:rowOff>0</xdr:rowOff>
    </xdr:to>
    <xdr:pic>
      <xdr:nvPicPr>
        <xdr:cNvPr id="1113" name="Image 178" descr="Image 178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0" y="1676114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287</xdr:row>
      <xdr:rowOff>0</xdr:rowOff>
    </xdr:from>
    <xdr:to>
      <xdr:col>0</xdr:col>
      <xdr:colOff>962025</xdr:colOff>
      <xdr:row>288</xdr:row>
      <xdr:rowOff>0</xdr:rowOff>
    </xdr:to>
    <xdr:pic>
      <xdr:nvPicPr>
        <xdr:cNvPr id="1114" name="Image 180" descr="Image 180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0" y="3614356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89</xdr:row>
      <xdr:rowOff>0</xdr:rowOff>
    </xdr:from>
    <xdr:to>
      <xdr:col>0</xdr:col>
      <xdr:colOff>962025</xdr:colOff>
      <xdr:row>90</xdr:row>
      <xdr:rowOff>0</xdr:rowOff>
    </xdr:to>
    <xdr:pic>
      <xdr:nvPicPr>
        <xdr:cNvPr id="1115" name="Image 182" descr="Image 182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0" y="1106043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164</xdr:row>
      <xdr:rowOff>0</xdr:rowOff>
    </xdr:from>
    <xdr:to>
      <xdr:col>0</xdr:col>
      <xdr:colOff>1009650</xdr:colOff>
      <xdr:row>165</xdr:row>
      <xdr:rowOff>0</xdr:rowOff>
    </xdr:to>
    <xdr:pic>
      <xdr:nvPicPr>
        <xdr:cNvPr id="1116" name="Image 184" descr="Image 184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205616175"/>
          <a:ext cx="100965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0</xdr:col>
      <xdr:colOff>962025</xdr:colOff>
      <xdr:row>17</xdr:row>
      <xdr:rowOff>0</xdr:rowOff>
    </xdr:to>
    <xdr:pic>
      <xdr:nvPicPr>
        <xdr:cNvPr id="1117" name="Image 186" descr="Image 186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181260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</xdr:row>
      <xdr:rowOff>0</xdr:rowOff>
    </xdr:from>
    <xdr:to>
      <xdr:col>0</xdr:col>
      <xdr:colOff>962025</xdr:colOff>
      <xdr:row>5</xdr:row>
      <xdr:rowOff>0</xdr:rowOff>
    </xdr:to>
    <xdr:pic>
      <xdr:nvPicPr>
        <xdr:cNvPr id="1118" name="Image 188" descr="Image 188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29241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102</xdr:row>
      <xdr:rowOff>0</xdr:rowOff>
    </xdr:from>
    <xdr:to>
      <xdr:col>0</xdr:col>
      <xdr:colOff>962025</xdr:colOff>
      <xdr:row>103</xdr:row>
      <xdr:rowOff>0</xdr:rowOff>
    </xdr:to>
    <xdr:pic>
      <xdr:nvPicPr>
        <xdr:cNvPr id="1119" name="Image 190" descr="Image 190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0" y="1270730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207</xdr:row>
      <xdr:rowOff>0</xdr:rowOff>
    </xdr:from>
    <xdr:to>
      <xdr:col>0</xdr:col>
      <xdr:colOff>962025</xdr:colOff>
      <xdr:row>208</xdr:row>
      <xdr:rowOff>0</xdr:rowOff>
    </xdr:to>
    <xdr:pic>
      <xdr:nvPicPr>
        <xdr:cNvPr id="1120" name="Image 192" descr="Image 192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0" y="2600896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384</xdr:row>
      <xdr:rowOff>0</xdr:rowOff>
    </xdr:from>
    <xdr:to>
      <xdr:col>0</xdr:col>
      <xdr:colOff>962025</xdr:colOff>
      <xdr:row>385</xdr:row>
      <xdr:rowOff>0</xdr:rowOff>
    </xdr:to>
    <xdr:pic>
      <xdr:nvPicPr>
        <xdr:cNvPr id="1121" name="Image 194" descr="Image 194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0" y="4843176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301</xdr:row>
      <xdr:rowOff>0</xdr:rowOff>
    </xdr:from>
    <xdr:to>
      <xdr:col>0</xdr:col>
      <xdr:colOff>771525</xdr:colOff>
      <xdr:row>302</xdr:row>
      <xdr:rowOff>0</xdr:rowOff>
    </xdr:to>
    <xdr:pic>
      <xdr:nvPicPr>
        <xdr:cNvPr id="1122" name="Image 196" descr="Image 196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0" y="379171200"/>
          <a:ext cx="7715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103</xdr:row>
      <xdr:rowOff>0</xdr:rowOff>
    </xdr:from>
    <xdr:to>
      <xdr:col>0</xdr:col>
      <xdr:colOff>962025</xdr:colOff>
      <xdr:row>104</xdr:row>
      <xdr:rowOff>0</xdr:rowOff>
    </xdr:to>
    <xdr:pic>
      <xdr:nvPicPr>
        <xdr:cNvPr id="1123" name="Image 198" descr="Image 198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1283398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124</xdr:row>
      <xdr:rowOff>0</xdr:rowOff>
    </xdr:from>
    <xdr:to>
      <xdr:col>0</xdr:col>
      <xdr:colOff>962025</xdr:colOff>
      <xdr:row>125</xdr:row>
      <xdr:rowOff>0</xdr:rowOff>
    </xdr:to>
    <xdr:pic>
      <xdr:nvPicPr>
        <xdr:cNvPr id="1124" name="Image 200" descr="Image 200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1549431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165</xdr:row>
      <xdr:rowOff>0</xdr:rowOff>
    </xdr:from>
    <xdr:to>
      <xdr:col>0</xdr:col>
      <xdr:colOff>962025</xdr:colOff>
      <xdr:row>166</xdr:row>
      <xdr:rowOff>0</xdr:rowOff>
    </xdr:to>
    <xdr:pic>
      <xdr:nvPicPr>
        <xdr:cNvPr id="1125" name="Image 202" descr="Image 202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0" y="2068830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253</xdr:row>
      <xdr:rowOff>0</xdr:rowOff>
    </xdr:from>
    <xdr:to>
      <xdr:col>0</xdr:col>
      <xdr:colOff>962025</xdr:colOff>
      <xdr:row>254</xdr:row>
      <xdr:rowOff>0</xdr:rowOff>
    </xdr:to>
    <xdr:pic>
      <xdr:nvPicPr>
        <xdr:cNvPr id="1126" name="Image 204" descr="Image 204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3183636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382</xdr:row>
      <xdr:rowOff>0</xdr:rowOff>
    </xdr:from>
    <xdr:to>
      <xdr:col>0</xdr:col>
      <xdr:colOff>962025</xdr:colOff>
      <xdr:row>383</xdr:row>
      <xdr:rowOff>0</xdr:rowOff>
    </xdr:to>
    <xdr:pic>
      <xdr:nvPicPr>
        <xdr:cNvPr id="1127" name="Image 206" descr="Image 206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0" y="4817840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151</xdr:row>
      <xdr:rowOff>0</xdr:rowOff>
    </xdr:from>
    <xdr:to>
      <xdr:col>0</xdr:col>
      <xdr:colOff>962025</xdr:colOff>
      <xdr:row>152</xdr:row>
      <xdr:rowOff>0</xdr:rowOff>
    </xdr:to>
    <xdr:pic>
      <xdr:nvPicPr>
        <xdr:cNvPr id="1128" name="Image 208" descr="Image 208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0" y="1891474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166</xdr:row>
      <xdr:rowOff>0</xdr:rowOff>
    </xdr:from>
    <xdr:to>
      <xdr:col>0</xdr:col>
      <xdr:colOff>962025</xdr:colOff>
      <xdr:row>167</xdr:row>
      <xdr:rowOff>0</xdr:rowOff>
    </xdr:to>
    <xdr:pic>
      <xdr:nvPicPr>
        <xdr:cNvPr id="1129" name="Image 210" descr="Image 210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0" y="2081498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167</xdr:row>
      <xdr:rowOff>0</xdr:rowOff>
    </xdr:from>
    <xdr:to>
      <xdr:col>0</xdr:col>
      <xdr:colOff>962025</xdr:colOff>
      <xdr:row>168</xdr:row>
      <xdr:rowOff>0</xdr:rowOff>
    </xdr:to>
    <xdr:pic>
      <xdr:nvPicPr>
        <xdr:cNvPr id="1130" name="Image 212" descr="Image 212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0" y="2094166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136</xdr:row>
      <xdr:rowOff>0</xdr:rowOff>
    </xdr:from>
    <xdr:to>
      <xdr:col>0</xdr:col>
      <xdr:colOff>923925</xdr:colOff>
      <xdr:row>137</xdr:row>
      <xdr:rowOff>0</xdr:rowOff>
    </xdr:to>
    <xdr:pic>
      <xdr:nvPicPr>
        <xdr:cNvPr id="1131" name="Image 214" descr="Image 214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0" y="170145075"/>
          <a:ext cx="9239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288</xdr:row>
      <xdr:rowOff>0</xdr:rowOff>
    </xdr:from>
    <xdr:to>
      <xdr:col>0</xdr:col>
      <xdr:colOff>962025</xdr:colOff>
      <xdr:row>289</xdr:row>
      <xdr:rowOff>0</xdr:rowOff>
    </xdr:to>
    <xdr:pic>
      <xdr:nvPicPr>
        <xdr:cNvPr id="1132" name="Image 216" descr="Image 216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0" y="3627024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289</xdr:row>
      <xdr:rowOff>0</xdr:rowOff>
    </xdr:from>
    <xdr:to>
      <xdr:col>0</xdr:col>
      <xdr:colOff>962025</xdr:colOff>
      <xdr:row>290</xdr:row>
      <xdr:rowOff>0</xdr:rowOff>
    </xdr:to>
    <xdr:pic>
      <xdr:nvPicPr>
        <xdr:cNvPr id="1133" name="Image 218" descr="Image 218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0" y="3639693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351</xdr:row>
      <xdr:rowOff>0</xdr:rowOff>
    </xdr:from>
    <xdr:to>
      <xdr:col>0</xdr:col>
      <xdr:colOff>962025</xdr:colOff>
      <xdr:row>352</xdr:row>
      <xdr:rowOff>0</xdr:rowOff>
    </xdr:to>
    <xdr:pic>
      <xdr:nvPicPr>
        <xdr:cNvPr id="1134" name="Image 220" descr="Image 220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0" y="4425124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336</xdr:row>
      <xdr:rowOff>0</xdr:rowOff>
    </xdr:from>
    <xdr:to>
      <xdr:col>0</xdr:col>
      <xdr:colOff>962025</xdr:colOff>
      <xdr:row>337</xdr:row>
      <xdr:rowOff>0</xdr:rowOff>
    </xdr:to>
    <xdr:pic>
      <xdr:nvPicPr>
        <xdr:cNvPr id="1135" name="Image 222" descr="Image 222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0" y="4235100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353</xdr:row>
      <xdr:rowOff>0</xdr:rowOff>
    </xdr:from>
    <xdr:to>
      <xdr:col>0</xdr:col>
      <xdr:colOff>962025</xdr:colOff>
      <xdr:row>354</xdr:row>
      <xdr:rowOff>0</xdr:rowOff>
    </xdr:to>
    <xdr:pic>
      <xdr:nvPicPr>
        <xdr:cNvPr id="1136" name="Image 224" descr="Image 224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0" y="4450461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90</xdr:row>
      <xdr:rowOff>0</xdr:rowOff>
    </xdr:from>
    <xdr:to>
      <xdr:col>0</xdr:col>
      <xdr:colOff>962025</xdr:colOff>
      <xdr:row>91</xdr:row>
      <xdr:rowOff>0</xdr:rowOff>
    </xdr:to>
    <xdr:pic>
      <xdr:nvPicPr>
        <xdr:cNvPr id="1137" name="Image 226" descr="Image 226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0" y="1118711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254</xdr:row>
      <xdr:rowOff>0</xdr:rowOff>
    </xdr:from>
    <xdr:to>
      <xdr:col>0</xdr:col>
      <xdr:colOff>962025</xdr:colOff>
      <xdr:row>255</xdr:row>
      <xdr:rowOff>0</xdr:rowOff>
    </xdr:to>
    <xdr:pic>
      <xdr:nvPicPr>
        <xdr:cNvPr id="1138" name="Image 228" descr="Image 228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0" y="3196304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137</xdr:row>
      <xdr:rowOff>0</xdr:rowOff>
    </xdr:from>
    <xdr:to>
      <xdr:col>0</xdr:col>
      <xdr:colOff>962025</xdr:colOff>
      <xdr:row>138</xdr:row>
      <xdr:rowOff>0</xdr:rowOff>
    </xdr:to>
    <xdr:pic>
      <xdr:nvPicPr>
        <xdr:cNvPr id="1139" name="Image 230" descr="Image 230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0" y="1714119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81</xdr:row>
      <xdr:rowOff>0</xdr:rowOff>
    </xdr:from>
    <xdr:to>
      <xdr:col>0</xdr:col>
      <xdr:colOff>962025</xdr:colOff>
      <xdr:row>82</xdr:row>
      <xdr:rowOff>0</xdr:rowOff>
    </xdr:to>
    <xdr:pic>
      <xdr:nvPicPr>
        <xdr:cNvPr id="1140" name="Image 232" descr="Image 232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0" y="1004697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168</xdr:row>
      <xdr:rowOff>0</xdr:rowOff>
    </xdr:from>
    <xdr:to>
      <xdr:col>0</xdr:col>
      <xdr:colOff>1000125</xdr:colOff>
      <xdr:row>169</xdr:row>
      <xdr:rowOff>0</xdr:rowOff>
    </xdr:to>
    <xdr:pic>
      <xdr:nvPicPr>
        <xdr:cNvPr id="1141" name="Image 234" descr="Image 234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210683475"/>
          <a:ext cx="10001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208</xdr:row>
      <xdr:rowOff>0</xdr:rowOff>
    </xdr:from>
    <xdr:to>
      <xdr:col>0</xdr:col>
      <xdr:colOff>962025</xdr:colOff>
      <xdr:row>209</xdr:row>
      <xdr:rowOff>0</xdr:rowOff>
    </xdr:to>
    <xdr:pic>
      <xdr:nvPicPr>
        <xdr:cNvPr id="1142" name="Image 236" descr="Image 236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0" y="2613564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255</xdr:row>
      <xdr:rowOff>0</xdr:rowOff>
    </xdr:from>
    <xdr:to>
      <xdr:col>0</xdr:col>
      <xdr:colOff>962025</xdr:colOff>
      <xdr:row>256</xdr:row>
      <xdr:rowOff>0</xdr:rowOff>
    </xdr:to>
    <xdr:pic>
      <xdr:nvPicPr>
        <xdr:cNvPr id="1143" name="Image 238" descr="Image 238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0" y="3208972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302</xdr:row>
      <xdr:rowOff>0</xdr:rowOff>
    </xdr:from>
    <xdr:to>
      <xdr:col>0</xdr:col>
      <xdr:colOff>962025</xdr:colOff>
      <xdr:row>303</xdr:row>
      <xdr:rowOff>0</xdr:rowOff>
    </xdr:to>
    <xdr:pic>
      <xdr:nvPicPr>
        <xdr:cNvPr id="1144" name="Image 240" descr="Image 240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0" y="3804380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32</xdr:row>
      <xdr:rowOff>0</xdr:rowOff>
    </xdr:from>
    <xdr:to>
      <xdr:col>0</xdr:col>
      <xdr:colOff>962025</xdr:colOff>
      <xdr:row>33</xdr:row>
      <xdr:rowOff>0</xdr:rowOff>
    </xdr:to>
    <xdr:pic>
      <xdr:nvPicPr>
        <xdr:cNvPr id="1145" name="Image 242" descr="Image 242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0" y="383952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348</xdr:row>
      <xdr:rowOff>0</xdr:rowOff>
    </xdr:from>
    <xdr:to>
      <xdr:col>0</xdr:col>
      <xdr:colOff>962025</xdr:colOff>
      <xdr:row>349</xdr:row>
      <xdr:rowOff>0</xdr:rowOff>
    </xdr:to>
    <xdr:pic>
      <xdr:nvPicPr>
        <xdr:cNvPr id="1146" name="Image 244" descr="Image 244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0" y="4387119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290</xdr:row>
      <xdr:rowOff>0</xdr:rowOff>
    </xdr:from>
    <xdr:to>
      <xdr:col>0</xdr:col>
      <xdr:colOff>962025</xdr:colOff>
      <xdr:row>291</xdr:row>
      <xdr:rowOff>0</xdr:rowOff>
    </xdr:to>
    <xdr:pic>
      <xdr:nvPicPr>
        <xdr:cNvPr id="1147" name="Image 246" descr="Image 246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0" y="3652361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169</xdr:row>
      <xdr:rowOff>0</xdr:rowOff>
    </xdr:from>
    <xdr:to>
      <xdr:col>0</xdr:col>
      <xdr:colOff>962025</xdr:colOff>
      <xdr:row>170</xdr:row>
      <xdr:rowOff>0</xdr:rowOff>
    </xdr:to>
    <xdr:pic>
      <xdr:nvPicPr>
        <xdr:cNvPr id="1148" name="Image 248" descr="Image 248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0" y="2119503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170</xdr:row>
      <xdr:rowOff>0</xdr:rowOff>
    </xdr:from>
    <xdr:to>
      <xdr:col>0</xdr:col>
      <xdr:colOff>962025</xdr:colOff>
      <xdr:row>171</xdr:row>
      <xdr:rowOff>0</xdr:rowOff>
    </xdr:to>
    <xdr:pic>
      <xdr:nvPicPr>
        <xdr:cNvPr id="1149" name="Image 250" descr="Image 250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0" y="2132171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17</xdr:row>
      <xdr:rowOff>0</xdr:rowOff>
    </xdr:from>
    <xdr:to>
      <xdr:col>0</xdr:col>
      <xdr:colOff>962025</xdr:colOff>
      <xdr:row>18</xdr:row>
      <xdr:rowOff>0</xdr:rowOff>
    </xdr:to>
    <xdr:pic>
      <xdr:nvPicPr>
        <xdr:cNvPr id="1150" name="Image 252" descr="Image 252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0" y="193929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104</xdr:row>
      <xdr:rowOff>0</xdr:rowOff>
    </xdr:from>
    <xdr:to>
      <xdr:col>0</xdr:col>
      <xdr:colOff>962025</xdr:colOff>
      <xdr:row>105</xdr:row>
      <xdr:rowOff>0</xdr:rowOff>
    </xdr:to>
    <xdr:pic>
      <xdr:nvPicPr>
        <xdr:cNvPr id="1151" name="Image 254" descr="Image 254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0" y="1296066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105</xdr:row>
      <xdr:rowOff>0</xdr:rowOff>
    </xdr:from>
    <xdr:to>
      <xdr:col>0</xdr:col>
      <xdr:colOff>962025</xdr:colOff>
      <xdr:row>106</xdr:row>
      <xdr:rowOff>0</xdr:rowOff>
    </xdr:to>
    <xdr:pic>
      <xdr:nvPicPr>
        <xdr:cNvPr id="1152" name="Image 256" descr="Image 256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0" y="1308735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106</xdr:row>
      <xdr:rowOff>0</xdr:rowOff>
    </xdr:from>
    <xdr:to>
      <xdr:col>0</xdr:col>
      <xdr:colOff>962025</xdr:colOff>
      <xdr:row>107</xdr:row>
      <xdr:rowOff>0</xdr:rowOff>
    </xdr:to>
    <xdr:pic>
      <xdr:nvPicPr>
        <xdr:cNvPr id="1153" name="Image 258" descr="Image 258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0" y="1321403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236</xdr:row>
      <xdr:rowOff>0</xdr:rowOff>
    </xdr:from>
    <xdr:to>
      <xdr:col>0</xdr:col>
      <xdr:colOff>962025</xdr:colOff>
      <xdr:row>237</xdr:row>
      <xdr:rowOff>0</xdr:rowOff>
    </xdr:to>
    <xdr:pic>
      <xdr:nvPicPr>
        <xdr:cNvPr id="1154" name="Image 260" descr="Image 260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0" y="2968275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325</xdr:row>
      <xdr:rowOff>0</xdr:rowOff>
    </xdr:from>
    <xdr:to>
      <xdr:col>0</xdr:col>
      <xdr:colOff>962025</xdr:colOff>
      <xdr:row>326</xdr:row>
      <xdr:rowOff>0</xdr:rowOff>
    </xdr:to>
    <xdr:pic>
      <xdr:nvPicPr>
        <xdr:cNvPr id="1155" name="Image 262" descr="Image 262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0" y="4095750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371</xdr:row>
      <xdr:rowOff>0</xdr:rowOff>
    </xdr:from>
    <xdr:to>
      <xdr:col>0</xdr:col>
      <xdr:colOff>962025</xdr:colOff>
      <xdr:row>372</xdr:row>
      <xdr:rowOff>0</xdr:rowOff>
    </xdr:to>
    <xdr:pic>
      <xdr:nvPicPr>
        <xdr:cNvPr id="1156" name="Image 264" descr="Image 264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0" y="4678489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326</xdr:row>
      <xdr:rowOff>0</xdr:rowOff>
    </xdr:from>
    <xdr:to>
      <xdr:col>0</xdr:col>
      <xdr:colOff>962025</xdr:colOff>
      <xdr:row>327</xdr:row>
      <xdr:rowOff>0</xdr:rowOff>
    </xdr:to>
    <xdr:pic>
      <xdr:nvPicPr>
        <xdr:cNvPr id="1157" name="Image 266" descr="Image 266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0" y="4108418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125</xdr:row>
      <xdr:rowOff>0</xdr:rowOff>
    </xdr:from>
    <xdr:to>
      <xdr:col>0</xdr:col>
      <xdr:colOff>962025</xdr:colOff>
      <xdr:row>126</xdr:row>
      <xdr:rowOff>0</xdr:rowOff>
    </xdr:to>
    <xdr:pic>
      <xdr:nvPicPr>
        <xdr:cNvPr id="1158" name="Image 268" descr="Image 268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0" y="1562100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391</xdr:row>
      <xdr:rowOff>0</xdr:rowOff>
    </xdr:from>
    <xdr:to>
      <xdr:col>0</xdr:col>
      <xdr:colOff>962025</xdr:colOff>
      <xdr:row>392</xdr:row>
      <xdr:rowOff>0</xdr:rowOff>
    </xdr:to>
    <xdr:pic>
      <xdr:nvPicPr>
        <xdr:cNvPr id="1159" name="Image 270" descr="Image 270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0" y="4931854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372</xdr:row>
      <xdr:rowOff>0</xdr:rowOff>
    </xdr:from>
    <xdr:to>
      <xdr:col>0</xdr:col>
      <xdr:colOff>962025</xdr:colOff>
      <xdr:row>373</xdr:row>
      <xdr:rowOff>0</xdr:rowOff>
    </xdr:to>
    <xdr:pic>
      <xdr:nvPicPr>
        <xdr:cNvPr id="1160" name="Image 272" descr="Image 272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0" y="4691157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171</xdr:row>
      <xdr:rowOff>0</xdr:rowOff>
    </xdr:from>
    <xdr:to>
      <xdr:col>0</xdr:col>
      <xdr:colOff>962025</xdr:colOff>
      <xdr:row>172</xdr:row>
      <xdr:rowOff>0</xdr:rowOff>
    </xdr:to>
    <xdr:pic>
      <xdr:nvPicPr>
        <xdr:cNvPr id="1161" name="Image 274" descr="Image 274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0" y="2144839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135</xdr:row>
      <xdr:rowOff>0</xdr:rowOff>
    </xdr:from>
    <xdr:to>
      <xdr:col>0</xdr:col>
      <xdr:colOff>962025</xdr:colOff>
      <xdr:row>136</xdr:row>
      <xdr:rowOff>0</xdr:rowOff>
    </xdr:to>
    <xdr:pic>
      <xdr:nvPicPr>
        <xdr:cNvPr id="1162" name="Image 276" descr="Image 276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0" y="1688782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126</xdr:row>
      <xdr:rowOff>0</xdr:rowOff>
    </xdr:from>
    <xdr:to>
      <xdr:col>0</xdr:col>
      <xdr:colOff>857250</xdr:colOff>
      <xdr:row>127</xdr:row>
      <xdr:rowOff>0</xdr:rowOff>
    </xdr:to>
    <xdr:pic>
      <xdr:nvPicPr>
        <xdr:cNvPr id="1163" name="Image 278" descr="Image 278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0" y="157476825"/>
          <a:ext cx="85725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63</xdr:row>
      <xdr:rowOff>0</xdr:rowOff>
    </xdr:from>
    <xdr:to>
      <xdr:col>0</xdr:col>
      <xdr:colOff>857250</xdr:colOff>
      <xdr:row>64</xdr:row>
      <xdr:rowOff>0</xdr:rowOff>
    </xdr:to>
    <xdr:pic>
      <xdr:nvPicPr>
        <xdr:cNvPr id="1164" name="Image 280" descr="Image 280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0" y="77666850"/>
          <a:ext cx="85725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256</xdr:row>
      <xdr:rowOff>0</xdr:rowOff>
    </xdr:from>
    <xdr:to>
      <xdr:col>0</xdr:col>
      <xdr:colOff>962025</xdr:colOff>
      <xdr:row>257</xdr:row>
      <xdr:rowOff>0</xdr:rowOff>
    </xdr:to>
    <xdr:pic>
      <xdr:nvPicPr>
        <xdr:cNvPr id="1165" name="Image 282" descr="Image 282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0" y="3221640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172</xdr:row>
      <xdr:rowOff>0</xdr:rowOff>
    </xdr:from>
    <xdr:to>
      <xdr:col>0</xdr:col>
      <xdr:colOff>962025</xdr:colOff>
      <xdr:row>173</xdr:row>
      <xdr:rowOff>0</xdr:rowOff>
    </xdr:to>
    <xdr:pic>
      <xdr:nvPicPr>
        <xdr:cNvPr id="1166" name="Image 284" descr="Image 284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0" y="2157507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41</xdr:row>
      <xdr:rowOff>0</xdr:rowOff>
    </xdr:from>
    <xdr:to>
      <xdr:col>0</xdr:col>
      <xdr:colOff>962025</xdr:colOff>
      <xdr:row>42</xdr:row>
      <xdr:rowOff>0</xdr:rowOff>
    </xdr:to>
    <xdr:pic>
      <xdr:nvPicPr>
        <xdr:cNvPr id="1167" name="Image 286" descr="Image 286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0" y="497967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192</xdr:row>
      <xdr:rowOff>0</xdr:rowOff>
    </xdr:from>
    <xdr:to>
      <xdr:col>0</xdr:col>
      <xdr:colOff>1066800</xdr:colOff>
      <xdr:row>193</xdr:row>
      <xdr:rowOff>0</xdr:rowOff>
    </xdr:to>
    <xdr:pic>
      <xdr:nvPicPr>
        <xdr:cNvPr id="1168" name="Image 288" descr="Image 288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0" y="241087275"/>
          <a:ext cx="10668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138</xdr:row>
      <xdr:rowOff>0</xdr:rowOff>
    </xdr:from>
    <xdr:to>
      <xdr:col>0</xdr:col>
      <xdr:colOff>962025</xdr:colOff>
      <xdr:row>139</xdr:row>
      <xdr:rowOff>0</xdr:rowOff>
    </xdr:to>
    <xdr:pic>
      <xdr:nvPicPr>
        <xdr:cNvPr id="1169" name="Image 290" descr="Image 290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0" y="1726787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49</xdr:row>
      <xdr:rowOff>0</xdr:rowOff>
    </xdr:from>
    <xdr:to>
      <xdr:col>0</xdr:col>
      <xdr:colOff>962025</xdr:colOff>
      <xdr:row>50</xdr:row>
      <xdr:rowOff>0</xdr:rowOff>
    </xdr:to>
    <xdr:pic>
      <xdr:nvPicPr>
        <xdr:cNvPr id="1170" name="Image 292" descr="Image 292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0" y="599313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209</xdr:row>
      <xdr:rowOff>0</xdr:rowOff>
    </xdr:from>
    <xdr:to>
      <xdr:col>0</xdr:col>
      <xdr:colOff>962025</xdr:colOff>
      <xdr:row>210</xdr:row>
      <xdr:rowOff>0</xdr:rowOff>
    </xdr:to>
    <xdr:pic>
      <xdr:nvPicPr>
        <xdr:cNvPr id="1171" name="Image 294" descr="Image 294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0" y="2626233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358</xdr:row>
      <xdr:rowOff>0</xdr:rowOff>
    </xdr:from>
    <xdr:to>
      <xdr:col>0</xdr:col>
      <xdr:colOff>962025</xdr:colOff>
      <xdr:row>359</xdr:row>
      <xdr:rowOff>0</xdr:rowOff>
    </xdr:to>
    <xdr:pic>
      <xdr:nvPicPr>
        <xdr:cNvPr id="1172" name="Image 296" descr="Image 296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0" y="4513802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962025</xdr:colOff>
      <xdr:row>6</xdr:row>
      <xdr:rowOff>0</xdr:rowOff>
    </xdr:to>
    <xdr:pic>
      <xdr:nvPicPr>
        <xdr:cNvPr id="1173" name="Image 298" descr="Image 298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0" y="41910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327</xdr:row>
      <xdr:rowOff>0</xdr:rowOff>
    </xdr:from>
    <xdr:to>
      <xdr:col>0</xdr:col>
      <xdr:colOff>962025</xdr:colOff>
      <xdr:row>328</xdr:row>
      <xdr:rowOff>0</xdr:rowOff>
    </xdr:to>
    <xdr:pic>
      <xdr:nvPicPr>
        <xdr:cNvPr id="1174" name="Image 300" descr="Image 300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4121086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72</xdr:row>
      <xdr:rowOff>0</xdr:rowOff>
    </xdr:from>
    <xdr:to>
      <xdr:col>0</xdr:col>
      <xdr:colOff>962025</xdr:colOff>
      <xdr:row>73</xdr:row>
      <xdr:rowOff>0</xdr:rowOff>
    </xdr:to>
    <xdr:pic>
      <xdr:nvPicPr>
        <xdr:cNvPr id="1175" name="Image 302" descr="Image 302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0" y="890682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0</xdr:col>
      <xdr:colOff>962025</xdr:colOff>
      <xdr:row>15</xdr:row>
      <xdr:rowOff>0</xdr:rowOff>
    </xdr:to>
    <xdr:pic>
      <xdr:nvPicPr>
        <xdr:cNvPr id="1176" name="Image 304" descr="Image 304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0" y="155924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34</xdr:row>
      <xdr:rowOff>0</xdr:rowOff>
    </xdr:from>
    <xdr:to>
      <xdr:col>0</xdr:col>
      <xdr:colOff>962025</xdr:colOff>
      <xdr:row>35</xdr:row>
      <xdr:rowOff>0</xdr:rowOff>
    </xdr:to>
    <xdr:pic>
      <xdr:nvPicPr>
        <xdr:cNvPr id="1177" name="Image 306" descr="Image 306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409289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173</xdr:row>
      <xdr:rowOff>0</xdr:rowOff>
    </xdr:from>
    <xdr:to>
      <xdr:col>0</xdr:col>
      <xdr:colOff>914400</xdr:colOff>
      <xdr:row>174</xdr:row>
      <xdr:rowOff>0</xdr:rowOff>
    </xdr:to>
    <xdr:sp macro="" textlink="">
      <xdr:nvSpPr>
        <xdr:cNvPr id="1178" name="Image 308" descr="Image 308"/>
        <xdr:cNvSpPr>
          <a:spLocks noChangeAspect="1"/>
        </xdr:cNvSpPr>
      </xdr:nvSpPr>
      <xdr:spPr bwMode="auto">
        <a:xfrm>
          <a:off x="0" y="217017600"/>
          <a:ext cx="9144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sp>
    <xdr:clientData/>
  </xdr:twoCellAnchor>
  <xdr:twoCellAnchor>
    <xdr:from>
      <xdr:col>0</xdr:col>
      <xdr:colOff>0</xdr:colOff>
      <xdr:row>193</xdr:row>
      <xdr:rowOff>0</xdr:rowOff>
    </xdr:from>
    <xdr:to>
      <xdr:col>0</xdr:col>
      <xdr:colOff>962025</xdr:colOff>
      <xdr:row>194</xdr:row>
      <xdr:rowOff>0</xdr:rowOff>
    </xdr:to>
    <xdr:pic>
      <xdr:nvPicPr>
        <xdr:cNvPr id="1179" name="Image 310" descr="Image 310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0" y="2423541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303</xdr:row>
      <xdr:rowOff>0</xdr:rowOff>
    </xdr:from>
    <xdr:to>
      <xdr:col>0</xdr:col>
      <xdr:colOff>962025</xdr:colOff>
      <xdr:row>304</xdr:row>
      <xdr:rowOff>0</xdr:rowOff>
    </xdr:to>
    <xdr:pic>
      <xdr:nvPicPr>
        <xdr:cNvPr id="1180" name="Image 312" descr="Image 312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0" y="3817048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291</xdr:row>
      <xdr:rowOff>0</xdr:rowOff>
    </xdr:from>
    <xdr:to>
      <xdr:col>0</xdr:col>
      <xdr:colOff>962025</xdr:colOff>
      <xdr:row>292</xdr:row>
      <xdr:rowOff>0</xdr:rowOff>
    </xdr:to>
    <xdr:pic>
      <xdr:nvPicPr>
        <xdr:cNvPr id="1181" name="Image 314" descr="Image 314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0" y="3665029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381</xdr:row>
      <xdr:rowOff>0</xdr:rowOff>
    </xdr:from>
    <xdr:to>
      <xdr:col>0</xdr:col>
      <xdr:colOff>962025</xdr:colOff>
      <xdr:row>382</xdr:row>
      <xdr:rowOff>0</xdr:rowOff>
    </xdr:to>
    <xdr:pic>
      <xdr:nvPicPr>
        <xdr:cNvPr id="1182" name="Image 316" descr="Image 316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0" y="4805172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354</xdr:row>
      <xdr:rowOff>0</xdr:rowOff>
    </xdr:from>
    <xdr:to>
      <xdr:col>0</xdr:col>
      <xdr:colOff>962025</xdr:colOff>
      <xdr:row>355</xdr:row>
      <xdr:rowOff>0</xdr:rowOff>
    </xdr:to>
    <xdr:pic>
      <xdr:nvPicPr>
        <xdr:cNvPr id="1183" name="Image 318" descr="Image 318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0" y="4463129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257</xdr:row>
      <xdr:rowOff>0</xdr:rowOff>
    </xdr:from>
    <xdr:to>
      <xdr:col>0</xdr:col>
      <xdr:colOff>962025</xdr:colOff>
      <xdr:row>258</xdr:row>
      <xdr:rowOff>0</xdr:rowOff>
    </xdr:to>
    <xdr:pic>
      <xdr:nvPicPr>
        <xdr:cNvPr id="1184" name="Image 320" descr="Image 320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0" y="3234309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237</xdr:row>
      <xdr:rowOff>0</xdr:rowOff>
    </xdr:from>
    <xdr:to>
      <xdr:col>0</xdr:col>
      <xdr:colOff>857250</xdr:colOff>
      <xdr:row>238</xdr:row>
      <xdr:rowOff>0</xdr:rowOff>
    </xdr:to>
    <xdr:pic>
      <xdr:nvPicPr>
        <xdr:cNvPr id="1185" name="Image 322" descr="Image 322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0" y="298094400"/>
          <a:ext cx="85725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210</xdr:row>
      <xdr:rowOff>0</xdr:rowOff>
    </xdr:from>
    <xdr:to>
      <xdr:col>0</xdr:col>
      <xdr:colOff>962025</xdr:colOff>
      <xdr:row>211</xdr:row>
      <xdr:rowOff>0</xdr:rowOff>
    </xdr:to>
    <xdr:pic>
      <xdr:nvPicPr>
        <xdr:cNvPr id="1186" name="Image 324" descr="Image 324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0" y="2638901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78</xdr:row>
      <xdr:rowOff>0</xdr:rowOff>
    </xdr:from>
    <xdr:to>
      <xdr:col>0</xdr:col>
      <xdr:colOff>1066800</xdr:colOff>
      <xdr:row>79</xdr:row>
      <xdr:rowOff>0</xdr:rowOff>
    </xdr:to>
    <xdr:pic>
      <xdr:nvPicPr>
        <xdr:cNvPr id="1187" name="Image 326" descr="Image 326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96669225"/>
          <a:ext cx="10668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211</xdr:row>
      <xdr:rowOff>0</xdr:rowOff>
    </xdr:from>
    <xdr:to>
      <xdr:col>0</xdr:col>
      <xdr:colOff>1266825</xdr:colOff>
      <xdr:row>212</xdr:row>
      <xdr:rowOff>0</xdr:rowOff>
    </xdr:to>
    <xdr:pic>
      <xdr:nvPicPr>
        <xdr:cNvPr id="1188" name="Image 328" descr="Image 328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0" y="265156950"/>
          <a:ext cx="12668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238</xdr:row>
      <xdr:rowOff>0</xdr:rowOff>
    </xdr:from>
    <xdr:to>
      <xdr:col>0</xdr:col>
      <xdr:colOff>962025</xdr:colOff>
      <xdr:row>239</xdr:row>
      <xdr:rowOff>0</xdr:rowOff>
    </xdr:to>
    <xdr:pic>
      <xdr:nvPicPr>
        <xdr:cNvPr id="1189" name="Image 330" descr="Image 330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2993612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342</xdr:row>
      <xdr:rowOff>0</xdr:rowOff>
    </xdr:from>
    <xdr:to>
      <xdr:col>0</xdr:col>
      <xdr:colOff>962025</xdr:colOff>
      <xdr:row>343</xdr:row>
      <xdr:rowOff>0</xdr:rowOff>
    </xdr:to>
    <xdr:pic>
      <xdr:nvPicPr>
        <xdr:cNvPr id="1190" name="Image 332" descr="Image 332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0" y="4311110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127</xdr:row>
      <xdr:rowOff>0</xdr:rowOff>
    </xdr:from>
    <xdr:to>
      <xdr:col>0</xdr:col>
      <xdr:colOff>962025</xdr:colOff>
      <xdr:row>128</xdr:row>
      <xdr:rowOff>0</xdr:rowOff>
    </xdr:to>
    <xdr:pic>
      <xdr:nvPicPr>
        <xdr:cNvPr id="1191" name="Image 334" descr="Image 334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0" y="1587436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212</xdr:row>
      <xdr:rowOff>0</xdr:rowOff>
    </xdr:from>
    <xdr:to>
      <xdr:col>0</xdr:col>
      <xdr:colOff>962025</xdr:colOff>
      <xdr:row>213</xdr:row>
      <xdr:rowOff>0</xdr:rowOff>
    </xdr:to>
    <xdr:pic>
      <xdr:nvPicPr>
        <xdr:cNvPr id="1192" name="Image 336" descr="Image 336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0" y="2664237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239</xdr:row>
      <xdr:rowOff>0</xdr:rowOff>
    </xdr:from>
    <xdr:to>
      <xdr:col>0</xdr:col>
      <xdr:colOff>962025</xdr:colOff>
      <xdr:row>240</xdr:row>
      <xdr:rowOff>0</xdr:rowOff>
    </xdr:to>
    <xdr:pic>
      <xdr:nvPicPr>
        <xdr:cNvPr id="1193" name="Image 338" descr="Image 338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0" y="3006280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355</xdr:row>
      <xdr:rowOff>0</xdr:rowOff>
    </xdr:from>
    <xdr:to>
      <xdr:col>0</xdr:col>
      <xdr:colOff>962025</xdr:colOff>
      <xdr:row>356</xdr:row>
      <xdr:rowOff>0</xdr:rowOff>
    </xdr:to>
    <xdr:pic>
      <xdr:nvPicPr>
        <xdr:cNvPr id="1194" name="Image 340" descr="Image 340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0" y="4475797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343</xdr:row>
      <xdr:rowOff>0</xdr:rowOff>
    </xdr:from>
    <xdr:to>
      <xdr:col>0</xdr:col>
      <xdr:colOff>962025</xdr:colOff>
      <xdr:row>344</xdr:row>
      <xdr:rowOff>0</xdr:rowOff>
    </xdr:to>
    <xdr:pic>
      <xdr:nvPicPr>
        <xdr:cNvPr id="1195" name="Image 342" descr="Image 342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0" y="4323778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369</xdr:row>
      <xdr:rowOff>0</xdr:rowOff>
    </xdr:from>
    <xdr:to>
      <xdr:col>0</xdr:col>
      <xdr:colOff>962025</xdr:colOff>
      <xdr:row>370</xdr:row>
      <xdr:rowOff>0</xdr:rowOff>
    </xdr:to>
    <xdr:pic>
      <xdr:nvPicPr>
        <xdr:cNvPr id="1196" name="Image 344" descr="Image 344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0" y="4653153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213</xdr:row>
      <xdr:rowOff>0</xdr:rowOff>
    </xdr:from>
    <xdr:to>
      <xdr:col>0</xdr:col>
      <xdr:colOff>962025</xdr:colOff>
      <xdr:row>214</xdr:row>
      <xdr:rowOff>0</xdr:rowOff>
    </xdr:to>
    <xdr:pic>
      <xdr:nvPicPr>
        <xdr:cNvPr id="1197" name="Image 346" descr="Image 346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0" y="2676906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365</xdr:row>
      <xdr:rowOff>0</xdr:rowOff>
    </xdr:from>
    <xdr:to>
      <xdr:col>0</xdr:col>
      <xdr:colOff>962025</xdr:colOff>
      <xdr:row>366</xdr:row>
      <xdr:rowOff>0</xdr:rowOff>
    </xdr:to>
    <xdr:pic>
      <xdr:nvPicPr>
        <xdr:cNvPr id="1198" name="Image 348" descr="Image 348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0" y="4602480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258</xdr:row>
      <xdr:rowOff>0</xdr:rowOff>
    </xdr:from>
    <xdr:to>
      <xdr:col>0</xdr:col>
      <xdr:colOff>962025</xdr:colOff>
      <xdr:row>259</xdr:row>
      <xdr:rowOff>0</xdr:rowOff>
    </xdr:to>
    <xdr:pic>
      <xdr:nvPicPr>
        <xdr:cNvPr id="1199" name="Image 350" descr="Image 350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0" y="3246977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33</xdr:row>
      <xdr:rowOff>0</xdr:rowOff>
    </xdr:from>
    <xdr:to>
      <xdr:col>0</xdr:col>
      <xdr:colOff>962025</xdr:colOff>
      <xdr:row>34</xdr:row>
      <xdr:rowOff>0</xdr:rowOff>
    </xdr:to>
    <xdr:pic>
      <xdr:nvPicPr>
        <xdr:cNvPr id="1200" name="Image 352" descr="Image 352"/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0" y="396621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349</xdr:row>
      <xdr:rowOff>0</xdr:rowOff>
    </xdr:from>
    <xdr:to>
      <xdr:col>0</xdr:col>
      <xdr:colOff>962025</xdr:colOff>
      <xdr:row>350</xdr:row>
      <xdr:rowOff>0</xdr:rowOff>
    </xdr:to>
    <xdr:pic>
      <xdr:nvPicPr>
        <xdr:cNvPr id="1201" name="Image 354" descr="Image 354"/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0" y="4399788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38</xdr:row>
      <xdr:rowOff>0</xdr:rowOff>
    </xdr:from>
    <xdr:to>
      <xdr:col>0</xdr:col>
      <xdr:colOff>885825</xdr:colOff>
      <xdr:row>39</xdr:row>
      <xdr:rowOff>0</xdr:rowOff>
    </xdr:to>
    <xdr:pic>
      <xdr:nvPicPr>
        <xdr:cNvPr id="1202" name="Image 356" descr="Image 356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0" y="45996225"/>
          <a:ext cx="8858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27</xdr:row>
      <xdr:rowOff>0</xdr:rowOff>
    </xdr:from>
    <xdr:to>
      <xdr:col>0</xdr:col>
      <xdr:colOff>962025</xdr:colOff>
      <xdr:row>28</xdr:row>
      <xdr:rowOff>0</xdr:rowOff>
    </xdr:to>
    <xdr:pic>
      <xdr:nvPicPr>
        <xdr:cNvPr id="1203" name="Image 358" descr="Image 358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0" y="320611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91</xdr:row>
      <xdr:rowOff>0</xdr:rowOff>
    </xdr:from>
    <xdr:to>
      <xdr:col>0</xdr:col>
      <xdr:colOff>962025</xdr:colOff>
      <xdr:row>92</xdr:row>
      <xdr:rowOff>0</xdr:rowOff>
    </xdr:to>
    <xdr:pic>
      <xdr:nvPicPr>
        <xdr:cNvPr id="1204" name="Image 360" descr="Image 360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0" y="1131379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359</xdr:row>
      <xdr:rowOff>0</xdr:rowOff>
    </xdr:from>
    <xdr:to>
      <xdr:col>0</xdr:col>
      <xdr:colOff>962025</xdr:colOff>
      <xdr:row>360</xdr:row>
      <xdr:rowOff>0</xdr:rowOff>
    </xdr:to>
    <xdr:pic>
      <xdr:nvPicPr>
        <xdr:cNvPr id="1205" name="Image 362" descr="Image 362"/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0" y="4526470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6</xdr:row>
      <xdr:rowOff>0</xdr:rowOff>
    </xdr:from>
    <xdr:to>
      <xdr:col>0</xdr:col>
      <xdr:colOff>962025</xdr:colOff>
      <xdr:row>7</xdr:row>
      <xdr:rowOff>0</xdr:rowOff>
    </xdr:to>
    <xdr:pic>
      <xdr:nvPicPr>
        <xdr:cNvPr id="1206" name="Image 364" descr="Image 364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0" y="54578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107</xdr:row>
      <xdr:rowOff>0</xdr:rowOff>
    </xdr:from>
    <xdr:to>
      <xdr:col>0</xdr:col>
      <xdr:colOff>962025</xdr:colOff>
      <xdr:row>108</xdr:row>
      <xdr:rowOff>0</xdr:rowOff>
    </xdr:to>
    <xdr:pic>
      <xdr:nvPicPr>
        <xdr:cNvPr id="1207" name="Image 366" descr="Image 366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0" y="1334071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50</xdr:row>
      <xdr:rowOff>0</xdr:rowOff>
    </xdr:from>
    <xdr:to>
      <xdr:col>0</xdr:col>
      <xdr:colOff>962025</xdr:colOff>
      <xdr:row>51</xdr:row>
      <xdr:rowOff>0</xdr:rowOff>
    </xdr:to>
    <xdr:pic>
      <xdr:nvPicPr>
        <xdr:cNvPr id="1208" name="Image 368" descr="Image 368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0" y="611981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51</xdr:row>
      <xdr:rowOff>0</xdr:rowOff>
    </xdr:from>
    <xdr:to>
      <xdr:col>0</xdr:col>
      <xdr:colOff>962025</xdr:colOff>
      <xdr:row>52</xdr:row>
      <xdr:rowOff>0</xdr:rowOff>
    </xdr:to>
    <xdr:pic>
      <xdr:nvPicPr>
        <xdr:cNvPr id="1209" name="Image 370" descr="Image 370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0" y="624649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0</xdr:col>
      <xdr:colOff>962025</xdr:colOff>
      <xdr:row>53</xdr:row>
      <xdr:rowOff>0</xdr:rowOff>
    </xdr:to>
    <xdr:pic>
      <xdr:nvPicPr>
        <xdr:cNvPr id="1210" name="Image 372" descr="Image 372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0" y="637317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64</xdr:row>
      <xdr:rowOff>0</xdr:rowOff>
    </xdr:from>
    <xdr:to>
      <xdr:col>0</xdr:col>
      <xdr:colOff>914400</xdr:colOff>
      <xdr:row>65</xdr:row>
      <xdr:rowOff>0</xdr:rowOff>
    </xdr:to>
    <xdr:pic>
      <xdr:nvPicPr>
        <xdr:cNvPr id="1211" name="Image 374" descr="Image 374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0" y="78933675"/>
          <a:ext cx="9144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259</xdr:row>
      <xdr:rowOff>0</xdr:rowOff>
    </xdr:from>
    <xdr:to>
      <xdr:col>0</xdr:col>
      <xdr:colOff>962025</xdr:colOff>
      <xdr:row>260</xdr:row>
      <xdr:rowOff>0</xdr:rowOff>
    </xdr:to>
    <xdr:pic>
      <xdr:nvPicPr>
        <xdr:cNvPr id="1212" name="Image 376" descr="Image 376"/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0" y="3259645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328</xdr:row>
      <xdr:rowOff>0</xdr:rowOff>
    </xdr:from>
    <xdr:to>
      <xdr:col>0</xdr:col>
      <xdr:colOff>962025</xdr:colOff>
      <xdr:row>329</xdr:row>
      <xdr:rowOff>0</xdr:rowOff>
    </xdr:to>
    <xdr:pic>
      <xdr:nvPicPr>
        <xdr:cNvPr id="1213" name="Image 378" descr="Image 378"/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0" y="4133754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42</xdr:row>
      <xdr:rowOff>0</xdr:rowOff>
    </xdr:from>
    <xdr:to>
      <xdr:col>0</xdr:col>
      <xdr:colOff>1104900</xdr:colOff>
      <xdr:row>43</xdr:row>
      <xdr:rowOff>0</xdr:rowOff>
    </xdr:to>
    <xdr:pic>
      <xdr:nvPicPr>
        <xdr:cNvPr id="1214" name="Image 380" descr="Image 380"/>
        <xdr:cNvPicPr>
          <a:picLocks noChangeAspect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0" y="51063525"/>
          <a:ext cx="11049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214</xdr:row>
      <xdr:rowOff>0</xdr:rowOff>
    </xdr:from>
    <xdr:to>
      <xdr:col>0</xdr:col>
      <xdr:colOff>962025</xdr:colOff>
      <xdr:row>215</xdr:row>
      <xdr:rowOff>0</xdr:rowOff>
    </xdr:to>
    <xdr:pic>
      <xdr:nvPicPr>
        <xdr:cNvPr id="1215" name="Image 382" descr="Image 382"/>
        <xdr:cNvPicPr>
          <a:picLocks noChangeAspect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0" y="2689574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0</xdr:col>
      <xdr:colOff>962025</xdr:colOff>
      <xdr:row>12</xdr:row>
      <xdr:rowOff>0</xdr:rowOff>
    </xdr:to>
    <xdr:pic>
      <xdr:nvPicPr>
        <xdr:cNvPr id="1216" name="Image 384" descr="Image 384"/>
        <xdr:cNvPicPr>
          <a:picLocks noChangeAspect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0" y="117919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0</xdr:col>
      <xdr:colOff>962025</xdr:colOff>
      <xdr:row>13</xdr:row>
      <xdr:rowOff>0</xdr:rowOff>
    </xdr:to>
    <xdr:pic>
      <xdr:nvPicPr>
        <xdr:cNvPr id="1217" name="Image 386" descr="Image 386"/>
        <xdr:cNvPicPr>
          <a:picLocks noChangeAspect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0" y="130587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215</xdr:row>
      <xdr:rowOff>0</xdr:rowOff>
    </xdr:from>
    <xdr:to>
      <xdr:col>0</xdr:col>
      <xdr:colOff>962025</xdr:colOff>
      <xdr:row>216</xdr:row>
      <xdr:rowOff>0</xdr:rowOff>
    </xdr:to>
    <xdr:pic>
      <xdr:nvPicPr>
        <xdr:cNvPr id="1218" name="Image 388" descr="Image 388"/>
        <xdr:cNvPicPr>
          <a:picLocks noChangeAspect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0" y="2702242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108</xdr:row>
      <xdr:rowOff>0</xdr:rowOff>
    </xdr:from>
    <xdr:to>
      <xdr:col>0</xdr:col>
      <xdr:colOff>962025</xdr:colOff>
      <xdr:row>109</xdr:row>
      <xdr:rowOff>0</xdr:rowOff>
    </xdr:to>
    <xdr:pic>
      <xdr:nvPicPr>
        <xdr:cNvPr id="1219" name="Image 390" descr="Image 390"/>
        <xdr:cNvPicPr>
          <a:picLocks noChangeAspect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0" y="1346739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360</xdr:row>
      <xdr:rowOff>0</xdr:rowOff>
    </xdr:from>
    <xdr:to>
      <xdr:col>0</xdr:col>
      <xdr:colOff>962025</xdr:colOff>
      <xdr:row>361</xdr:row>
      <xdr:rowOff>0</xdr:rowOff>
    </xdr:to>
    <xdr:pic>
      <xdr:nvPicPr>
        <xdr:cNvPr id="1220" name="Image 392" descr="Image 392"/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0" y="4539138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0</xdr:col>
      <xdr:colOff>1266825</xdr:colOff>
      <xdr:row>83</xdr:row>
      <xdr:rowOff>0</xdr:rowOff>
    </xdr:to>
    <xdr:pic>
      <xdr:nvPicPr>
        <xdr:cNvPr id="1221" name="Image 394" descr="Image 394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0" y="101736525"/>
          <a:ext cx="12668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174</xdr:row>
      <xdr:rowOff>0</xdr:rowOff>
    </xdr:from>
    <xdr:to>
      <xdr:col>0</xdr:col>
      <xdr:colOff>962025</xdr:colOff>
      <xdr:row>175</xdr:row>
      <xdr:rowOff>0</xdr:rowOff>
    </xdr:to>
    <xdr:pic>
      <xdr:nvPicPr>
        <xdr:cNvPr id="1222" name="Image 396" descr="Image 396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0" y="2182844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175</xdr:row>
      <xdr:rowOff>0</xdr:rowOff>
    </xdr:from>
    <xdr:to>
      <xdr:col>0</xdr:col>
      <xdr:colOff>962025</xdr:colOff>
      <xdr:row>176</xdr:row>
      <xdr:rowOff>0</xdr:rowOff>
    </xdr:to>
    <xdr:pic>
      <xdr:nvPicPr>
        <xdr:cNvPr id="1223" name="Image 398" descr="Image 398"/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0" y="2195512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260</xdr:row>
      <xdr:rowOff>0</xdr:rowOff>
    </xdr:from>
    <xdr:to>
      <xdr:col>0</xdr:col>
      <xdr:colOff>962025</xdr:colOff>
      <xdr:row>261</xdr:row>
      <xdr:rowOff>0</xdr:rowOff>
    </xdr:to>
    <xdr:pic>
      <xdr:nvPicPr>
        <xdr:cNvPr id="1224" name="Image 400" descr="Image 400"/>
        <xdr:cNvPicPr>
          <a:picLocks noChangeAspect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0" y="3272313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385</xdr:row>
      <xdr:rowOff>0</xdr:rowOff>
    </xdr:from>
    <xdr:to>
      <xdr:col>0</xdr:col>
      <xdr:colOff>876300</xdr:colOff>
      <xdr:row>386</xdr:row>
      <xdr:rowOff>0</xdr:rowOff>
    </xdr:to>
    <xdr:pic>
      <xdr:nvPicPr>
        <xdr:cNvPr id="1225" name="Image 402" descr="Image 402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0" y="485584500"/>
          <a:ext cx="8763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73</xdr:row>
      <xdr:rowOff>0</xdr:rowOff>
    </xdr:from>
    <xdr:to>
      <xdr:col>0</xdr:col>
      <xdr:colOff>962025</xdr:colOff>
      <xdr:row>74</xdr:row>
      <xdr:rowOff>0</xdr:rowOff>
    </xdr:to>
    <xdr:pic>
      <xdr:nvPicPr>
        <xdr:cNvPr id="1226" name="Image 404" descr="Image 404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0" y="903351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216</xdr:row>
      <xdr:rowOff>0</xdr:rowOff>
    </xdr:from>
    <xdr:to>
      <xdr:col>0</xdr:col>
      <xdr:colOff>962025</xdr:colOff>
      <xdr:row>217</xdr:row>
      <xdr:rowOff>0</xdr:rowOff>
    </xdr:to>
    <xdr:pic>
      <xdr:nvPicPr>
        <xdr:cNvPr id="1227" name="Image 406" descr="Image 406"/>
        <xdr:cNvPicPr>
          <a:picLocks noChangeAspect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0" y="2714910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194</xdr:row>
      <xdr:rowOff>0</xdr:rowOff>
    </xdr:from>
    <xdr:to>
      <xdr:col>0</xdr:col>
      <xdr:colOff>962025</xdr:colOff>
      <xdr:row>195</xdr:row>
      <xdr:rowOff>0</xdr:rowOff>
    </xdr:to>
    <xdr:pic>
      <xdr:nvPicPr>
        <xdr:cNvPr id="1228" name="Image 408" descr="Image 408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0" y="2436209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292</xdr:row>
      <xdr:rowOff>0</xdr:rowOff>
    </xdr:from>
    <xdr:to>
      <xdr:col>0</xdr:col>
      <xdr:colOff>1114425</xdr:colOff>
      <xdr:row>293</xdr:row>
      <xdr:rowOff>0</xdr:rowOff>
    </xdr:to>
    <xdr:pic>
      <xdr:nvPicPr>
        <xdr:cNvPr id="1229" name="Image 410" descr="Image 410"/>
        <xdr:cNvPicPr>
          <a:picLocks noChangeAspect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0" y="367769775"/>
          <a:ext cx="11144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304</xdr:row>
      <xdr:rowOff>0</xdr:rowOff>
    </xdr:from>
    <xdr:to>
      <xdr:col>0</xdr:col>
      <xdr:colOff>962025</xdr:colOff>
      <xdr:row>305</xdr:row>
      <xdr:rowOff>0</xdr:rowOff>
    </xdr:to>
    <xdr:pic>
      <xdr:nvPicPr>
        <xdr:cNvPr id="1230" name="Image 412" descr="Image 412"/>
        <xdr:cNvPicPr>
          <a:picLocks noChangeAspect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0" y="3829716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305</xdr:row>
      <xdr:rowOff>0</xdr:rowOff>
    </xdr:from>
    <xdr:to>
      <xdr:col>0</xdr:col>
      <xdr:colOff>962025</xdr:colOff>
      <xdr:row>306</xdr:row>
      <xdr:rowOff>0</xdr:rowOff>
    </xdr:to>
    <xdr:pic>
      <xdr:nvPicPr>
        <xdr:cNvPr id="1231" name="Image 414" descr="Image 414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0" y="3842385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0</xdr:col>
      <xdr:colOff>923925</xdr:colOff>
      <xdr:row>75</xdr:row>
      <xdr:rowOff>0</xdr:rowOff>
    </xdr:to>
    <xdr:pic>
      <xdr:nvPicPr>
        <xdr:cNvPr id="1232" name="Image 416" descr="Image 416"/>
        <xdr:cNvPicPr>
          <a:picLocks noChangeAspect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0" y="91601925"/>
          <a:ext cx="9239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176</xdr:row>
      <xdr:rowOff>0</xdr:rowOff>
    </xdr:from>
    <xdr:to>
      <xdr:col>0</xdr:col>
      <xdr:colOff>962025</xdr:colOff>
      <xdr:row>177</xdr:row>
      <xdr:rowOff>0</xdr:rowOff>
    </xdr:to>
    <xdr:pic>
      <xdr:nvPicPr>
        <xdr:cNvPr id="1233" name="Image 418" descr="Image 418"/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0" y="2208180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261</xdr:row>
      <xdr:rowOff>0</xdr:rowOff>
    </xdr:from>
    <xdr:to>
      <xdr:col>0</xdr:col>
      <xdr:colOff>962025</xdr:colOff>
      <xdr:row>262</xdr:row>
      <xdr:rowOff>0</xdr:rowOff>
    </xdr:to>
    <xdr:pic>
      <xdr:nvPicPr>
        <xdr:cNvPr id="1234" name="Image 420" descr="Image 420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0" y="3284982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128</xdr:row>
      <xdr:rowOff>0</xdr:rowOff>
    </xdr:from>
    <xdr:to>
      <xdr:col>0</xdr:col>
      <xdr:colOff>962025</xdr:colOff>
      <xdr:row>129</xdr:row>
      <xdr:rowOff>0</xdr:rowOff>
    </xdr:to>
    <xdr:pic>
      <xdr:nvPicPr>
        <xdr:cNvPr id="1235" name="Image 422" descr="Image 422"/>
        <xdr:cNvPicPr>
          <a:picLocks noChangeAspect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0" y="1600104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262</xdr:row>
      <xdr:rowOff>0</xdr:rowOff>
    </xdr:from>
    <xdr:to>
      <xdr:col>0</xdr:col>
      <xdr:colOff>962025</xdr:colOff>
      <xdr:row>263</xdr:row>
      <xdr:rowOff>0</xdr:rowOff>
    </xdr:to>
    <xdr:pic>
      <xdr:nvPicPr>
        <xdr:cNvPr id="1236" name="Image 424" descr="Image 424"/>
        <xdr:cNvPicPr>
          <a:picLocks noChangeAspect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0" y="3297650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53</xdr:row>
      <xdr:rowOff>0</xdr:rowOff>
    </xdr:from>
    <xdr:to>
      <xdr:col>0</xdr:col>
      <xdr:colOff>962025</xdr:colOff>
      <xdr:row>54</xdr:row>
      <xdr:rowOff>0</xdr:rowOff>
    </xdr:to>
    <xdr:pic>
      <xdr:nvPicPr>
        <xdr:cNvPr id="1237" name="Image 426" descr="Image 426"/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0" y="649986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0</xdr:col>
      <xdr:colOff>962025</xdr:colOff>
      <xdr:row>55</xdr:row>
      <xdr:rowOff>0</xdr:rowOff>
    </xdr:to>
    <xdr:pic>
      <xdr:nvPicPr>
        <xdr:cNvPr id="1238" name="Image 428" descr="Image 428"/>
        <xdr:cNvPicPr>
          <a:picLocks noChangeAspect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0" y="662654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306</xdr:row>
      <xdr:rowOff>0</xdr:rowOff>
    </xdr:from>
    <xdr:to>
      <xdr:col>0</xdr:col>
      <xdr:colOff>962025</xdr:colOff>
      <xdr:row>307</xdr:row>
      <xdr:rowOff>0</xdr:rowOff>
    </xdr:to>
    <xdr:pic>
      <xdr:nvPicPr>
        <xdr:cNvPr id="1239" name="Image 430" descr="Image 430"/>
        <xdr:cNvPicPr>
          <a:picLocks noChangeAspect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0" y="3855053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356</xdr:row>
      <xdr:rowOff>0</xdr:rowOff>
    </xdr:from>
    <xdr:to>
      <xdr:col>0</xdr:col>
      <xdr:colOff>962025</xdr:colOff>
      <xdr:row>357</xdr:row>
      <xdr:rowOff>0</xdr:rowOff>
    </xdr:to>
    <xdr:pic>
      <xdr:nvPicPr>
        <xdr:cNvPr id="1240" name="Image 432" descr="Image 432"/>
        <xdr:cNvPicPr>
          <a:picLocks noChangeAspect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0" y="4488465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383</xdr:row>
      <xdr:rowOff>0</xdr:rowOff>
    </xdr:from>
    <xdr:to>
      <xdr:col>0</xdr:col>
      <xdr:colOff>962025</xdr:colOff>
      <xdr:row>384</xdr:row>
      <xdr:rowOff>0</xdr:rowOff>
    </xdr:to>
    <xdr:pic>
      <xdr:nvPicPr>
        <xdr:cNvPr id="1241" name="Image 434" descr="Image 434"/>
        <xdr:cNvPicPr>
          <a:picLocks noChangeAspect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0" y="4830508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129</xdr:row>
      <xdr:rowOff>0</xdr:rowOff>
    </xdr:from>
    <xdr:to>
      <xdr:col>0</xdr:col>
      <xdr:colOff>962025</xdr:colOff>
      <xdr:row>130</xdr:row>
      <xdr:rowOff>0</xdr:rowOff>
    </xdr:to>
    <xdr:pic>
      <xdr:nvPicPr>
        <xdr:cNvPr id="1242" name="Image 436" descr="Image 436"/>
        <xdr:cNvPicPr>
          <a:picLocks noChangeAspect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0" y="1612773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293</xdr:row>
      <xdr:rowOff>0</xdr:rowOff>
    </xdr:from>
    <xdr:to>
      <xdr:col>0</xdr:col>
      <xdr:colOff>962025</xdr:colOff>
      <xdr:row>294</xdr:row>
      <xdr:rowOff>0</xdr:rowOff>
    </xdr:to>
    <xdr:pic>
      <xdr:nvPicPr>
        <xdr:cNvPr id="1243" name="Image 438" descr="Image 438"/>
        <xdr:cNvPicPr>
          <a:picLocks noChangeAspect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0" y="3690366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263</xdr:row>
      <xdr:rowOff>0</xdr:rowOff>
    </xdr:from>
    <xdr:to>
      <xdr:col>0</xdr:col>
      <xdr:colOff>962025</xdr:colOff>
      <xdr:row>264</xdr:row>
      <xdr:rowOff>0</xdr:rowOff>
    </xdr:to>
    <xdr:pic>
      <xdr:nvPicPr>
        <xdr:cNvPr id="1244" name="Image 440" descr="Image 440"/>
        <xdr:cNvPicPr>
          <a:picLocks noChangeAspect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0" y="3310318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177</xdr:row>
      <xdr:rowOff>0</xdr:rowOff>
    </xdr:from>
    <xdr:to>
      <xdr:col>0</xdr:col>
      <xdr:colOff>962025</xdr:colOff>
      <xdr:row>178</xdr:row>
      <xdr:rowOff>0</xdr:rowOff>
    </xdr:to>
    <xdr:pic>
      <xdr:nvPicPr>
        <xdr:cNvPr id="1245" name="Image 442" descr="Image 442"/>
        <xdr:cNvPicPr>
          <a:picLocks noChangeAspect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0" y="2220849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92</xdr:row>
      <xdr:rowOff>0</xdr:rowOff>
    </xdr:from>
    <xdr:to>
      <xdr:col>0</xdr:col>
      <xdr:colOff>962025</xdr:colOff>
      <xdr:row>93</xdr:row>
      <xdr:rowOff>0</xdr:rowOff>
    </xdr:to>
    <xdr:pic>
      <xdr:nvPicPr>
        <xdr:cNvPr id="1246" name="Image 444" descr="Image 444"/>
        <xdr:cNvPicPr>
          <a:picLocks noChangeAspect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0" y="1144047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65</xdr:row>
      <xdr:rowOff>0</xdr:rowOff>
    </xdr:from>
    <xdr:to>
      <xdr:col>0</xdr:col>
      <xdr:colOff>962025</xdr:colOff>
      <xdr:row>66</xdr:row>
      <xdr:rowOff>0</xdr:rowOff>
    </xdr:to>
    <xdr:pic>
      <xdr:nvPicPr>
        <xdr:cNvPr id="1247" name="Image 446" descr="Image 446"/>
        <xdr:cNvPicPr>
          <a:picLocks noChangeAspect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0" y="802005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240</xdr:row>
      <xdr:rowOff>0</xdr:rowOff>
    </xdr:from>
    <xdr:to>
      <xdr:col>0</xdr:col>
      <xdr:colOff>962025</xdr:colOff>
      <xdr:row>241</xdr:row>
      <xdr:rowOff>0</xdr:rowOff>
    </xdr:to>
    <xdr:pic>
      <xdr:nvPicPr>
        <xdr:cNvPr id="1248" name="Image 448" descr="Image 448"/>
        <xdr:cNvPicPr>
          <a:picLocks noChangeAspect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0" y="3018948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152</xdr:row>
      <xdr:rowOff>0</xdr:rowOff>
    </xdr:from>
    <xdr:to>
      <xdr:col>0</xdr:col>
      <xdr:colOff>962025</xdr:colOff>
      <xdr:row>153</xdr:row>
      <xdr:rowOff>0</xdr:rowOff>
    </xdr:to>
    <xdr:pic>
      <xdr:nvPicPr>
        <xdr:cNvPr id="1249" name="Image 450" descr="Image 450"/>
        <xdr:cNvPicPr>
          <a:picLocks noChangeAspect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0" y="1904142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0</xdr:col>
      <xdr:colOff>962025</xdr:colOff>
      <xdr:row>30</xdr:row>
      <xdr:rowOff>0</xdr:rowOff>
    </xdr:to>
    <xdr:pic>
      <xdr:nvPicPr>
        <xdr:cNvPr id="1250" name="Image 452" descr="Image 452"/>
        <xdr:cNvPicPr>
          <a:picLocks noChangeAspect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0" y="345948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217</xdr:row>
      <xdr:rowOff>0</xdr:rowOff>
    </xdr:from>
    <xdr:to>
      <xdr:col>0</xdr:col>
      <xdr:colOff>962025</xdr:colOff>
      <xdr:row>218</xdr:row>
      <xdr:rowOff>0</xdr:rowOff>
    </xdr:to>
    <xdr:pic>
      <xdr:nvPicPr>
        <xdr:cNvPr id="1251" name="Image 454" descr="Image 454"/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0" y="2727579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218</xdr:row>
      <xdr:rowOff>0</xdr:rowOff>
    </xdr:from>
    <xdr:to>
      <xdr:col>0</xdr:col>
      <xdr:colOff>962025</xdr:colOff>
      <xdr:row>219</xdr:row>
      <xdr:rowOff>0</xdr:rowOff>
    </xdr:to>
    <xdr:pic>
      <xdr:nvPicPr>
        <xdr:cNvPr id="1252" name="Image 456" descr="Image 456"/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0" y="2740247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219</xdr:row>
      <xdr:rowOff>0</xdr:rowOff>
    </xdr:from>
    <xdr:to>
      <xdr:col>0</xdr:col>
      <xdr:colOff>962025</xdr:colOff>
      <xdr:row>220</xdr:row>
      <xdr:rowOff>0</xdr:rowOff>
    </xdr:to>
    <xdr:pic>
      <xdr:nvPicPr>
        <xdr:cNvPr id="1253" name="Image 458" descr="Image 458"/>
        <xdr:cNvPicPr>
          <a:picLocks noChangeAspect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0" y="2752915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220</xdr:row>
      <xdr:rowOff>0</xdr:rowOff>
    </xdr:from>
    <xdr:to>
      <xdr:col>0</xdr:col>
      <xdr:colOff>962025</xdr:colOff>
      <xdr:row>221</xdr:row>
      <xdr:rowOff>0</xdr:rowOff>
    </xdr:to>
    <xdr:pic>
      <xdr:nvPicPr>
        <xdr:cNvPr id="1254" name="Image 460" descr="Image 460"/>
        <xdr:cNvPicPr>
          <a:picLocks noChangeAspect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0" y="2765583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264</xdr:row>
      <xdr:rowOff>0</xdr:rowOff>
    </xdr:from>
    <xdr:to>
      <xdr:col>0</xdr:col>
      <xdr:colOff>962025</xdr:colOff>
      <xdr:row>265</xdr:row>
      <xdr:rowOff>0</xdr:rowOff>
    </xdr:to>
    <xdr:pic>
      <xdr:nvPicPr>
        <xdr:cNvPr id="1255" name="Image 462" descr="Image 462"/>
        <xdr:cNvPicPr>
          <a:picLocks noChangeAspect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0" y="3322986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109</xdr:row>
      <xdr:rowOff>0</xdr:rowOff>
    </xdr:from>
    <xdr:to>
      <xdr:col>0</xdr:col>
      <xdr:colOff>771525</xdr:colOff>
      <xdr:row>110</xdr:row>
      <xdr:rowOff>0</xdr:rowOff>
    </xdr:to>
    <xdr:pic>
      <xdr:nvPicPr>
        <xdr:cNvPr id="1256" name="Image 464" descr="Image 464"/>
        <xdr:cNvPicPr>
          <a:picLocks noChangeAspect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0" y="135940800"/>
          <a:ext cx="7715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337</xdr:row>
      <xdr:rowOff>0</xdr:rowOff>
    </xdr:from>
    <xdr:to>
      <xdr:col>0</xdr:col>
      <xdr:colOff>962025</xdr:colOff>
      <xdr:row>338</xdr:row>
      <xdr:rowOff>0</xdr:rowOff>
    </xdr:to>
    <xdr:pic>
      <xdr:nvPicPr>
        <xdr:cNvPr id="1257" name="Image 466" descr="Image 466"/>
        <xdr:cNvPicPr>
          <a:picLocks noChangeAspect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0" y="4247769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0</xdr:col>
      <xdr:colOff>962025</xdr:colOff>
      <xdr:row>46</xdr:row>
      <xdr:rowOff>0</xdr:rowOff>
    </xdr:to>
    <xdr:pic>
      <xdr:nvPicPr>
        <xdr:cNvPr id="1258" name="Image 468" descr="Image 468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0" y="548640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221</xdr:row>
      <xdr:rowOff>0</xdr:rowOff>
    </xdr:from>
    <xdr:to>
      <xdr:col>0</xdr:col>
      <xdr:colOff>914400</xdr:colOff>
      <xdr:row>222</xdr:row>
      <xdr:rowOff>0</xdr:rowOff>
    </xdr:to>
    <xdr:sp macro="" textlink="">
      <xdr:nvSpPr>
        <xdr:cNvPr id="1259" name="Image 470" descr="Image 470"/>
        <xdr:cNvSpPr>
          <a:spLocks noChangeAspect="1"/>
        </xdr:cNvSpPr>
      </xdr:nvSpPr>
      <xdr:spPr bwMode="auto">
        <a:xfrm>
          <a:off x="0" y="277825200"/>
          <a:ext cx="9144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sp>
    <xdr:clientData/>
  </xdr:twoCellAnchor>
  <xdr:twoCellAnchor>
    <xdr:from>
      <xdr:col>0</xdr:col>
      <xdr:colOff>0</xdr:colOff>
      <xdr:row>373</xdr:row>
      <xdr:rowOff>0</xdr:rowOff>
    </xdr:from>
    <xdr:to>
      <xdr:col>0</xdr:col>
      <xdr:colOff>962025</xdr:colOff>
      <xdr:row>374</xdr:row>
      <xdr:rowOff>0</xdr:rowOff>
    </xdr:to>
    <xdr:pic>
      <xdr:nvPicPr>
        <xdr:cNvPr id="1260" name="Image 472" descr="Image 472"/>
        <xdr:cNvPicPr>
          <a:picLocks noChangeAspect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0" y="4703826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380</xdr:row>
      <xdr:rowOff>0</xdr:rowOff>
    </xdr:from>
    <xdr:to>
      <xdr:col>0</xdr:col>
      <xdr:colOff>962025</xdr:colOff>
      <xdr:row>381</xdr:row>
      <xdr:rowOff>0</xdr:rowOff>
    </xdr:to>
    <xdr:pic>
      <xdr:nvPicPr>
        <xdr:cNvPr id="1261" name="Image 474" descr="Image 474"/>
        <xdr:cNvPicPr>
          <a:picLocks noChangeAspect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0" y="4792503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344</xdr:row>
      <xdr:rowOff>0</xdr:rowOff>
    </xdr:from>
    <xdr:to>
      <xdr:col>0</xdr:col>
      <xdr:colOff>962025</xdr:colOff>
      <xdr:row>345</xdr:row>
      <xdr:rowOff>0</xdr:rowOff>
    </xdr:to>
    <xdr:pic>
      <xdr:nvPicPr>
        <xdr:cNvPr id="1262" name="Image 476" descr="Image 476"/>
        <xdr:cNvPicPr>
          <a:picLocks noChangeAspect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0" y="4336446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222</xdr:row>
      <xdr:rowOff>0</xdr:rowOff>
    </xdr:from>
    <xdr:to>
      <xdr:col>0</xdr:col>
      <xdr:colOff>962025</xdr:colOff>
      <xdr:row>223</xdr:row>
      <xdr:rowOff>0</xdr:rowOff>
    </xdr:to>
    <xdr:pic>
      <xdr:nvPicPr>
        <xdr:cNvPr id="1263" name="Image 478" descr="Image 478"/>
        <xdr:cNvPicPr>
          <a:picLocks noChangeAspect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0" y="2790920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361</xdr:row>
      <xdr:rowOff>0</xdr:rowOff>
    </xdr:from>
    <xdr:to>
      <xdr:col>0</xdr:col>
      <xdr:colOff>1000125</xdr:colOff>
      <xdr:row>362</xdr:row>
      <xdr:rowOff>0</xdr:rowOff>
    </xdr:to>
    <xdr:pic>
      <xdr:nvPicPr>
        <xdr:cNvPr id="1264" name="Image 480" descr="Image 480"/>
        <xdr:cNvPicPr>
          <a:picLocks noChangeAspect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0" y="455180700"/>
          <a:ext cx="10001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130</xdr:row>
      <xdr:rowOff>0</xdr:rowOff>
    </xdr:from>
    <xdr:to>
      <xdr:col>0</xdr:col>
      <xdr:colOff>857250</xdr:colOff>
      <xdr:row>131</xdr:row>
      <xdr:rowOff>0</xdr:rowOff>
    </xdr:to>
    <xdr:pic>
      <xdr:nvPicPr>
        <xdr:cNvPr id="1265" name="Image 482" descr="Image 482"/>
        <xdr:cNvPicPr>
          <a:picLocks noChangeAspect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0" y="162544125"/>
          <a:ext cx="85725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223</xdr:row>
      <xdr:rowOff>0</xdr:rowOff>
    </xdr:from>
    <xdr:to>
      <xdr:col>0</xdr:col>
      <xdr:colOff>962025</xdr:colOff>
      <xdr:row>224</xdr:row>
      <xdr:rowOff>0</xdr:rowOff>
    </xdr:to>
    <xdr:pic>
      <xdr:nvPicPr>
        <xdr:cNvPr id="1266" name="Image 484" descr="Image 484"/>
        <xdr:cNvPicPr>
          <a:picLocks noChangeAspect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0" y="2803588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110</xdr:row>
      <xdr:rowOff>0</xdr:rowOff>
    </xdr:from>
    <xdr:to>
      <xdr:col>0</xdr:col>
      <xdr:colOff>962025</xdr:colOff>
      <xdr:row>111</xdr:row>
      <xdr:rowOff>0</xdr:rowOff>
    </xdr:to>
    <xdr:pic>
      <xdr:nvPicPr>
        <xdr:cNvPr id="1267" name="Image 486" descr="Image 486"/>
        <xdr:cNvPicPr>
          <a:picLocks noChangeAspect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0" y="1372076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195</xdr:row>
      <xdr:rowOff>0</xdr:rowOff>
    </xdr:from>
    <xdr:to>
      <xdr:col>0</xdr:col>
      <xdr:colOff>962025</xdr:colOff>
      <xdr:row>196</xdr:row>
      <xdr:rowOff>0</xdr:rowOff>
    </xdr:to>
    <xdr:pic>
      <xdr:nvPicPr>
        <xdr:cNvPr id="1268" name="Image 488" descr="Image 488"/>
        <xdr:cNvPicPr>
          <a:picLocks noChangeAspect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0" y="2448877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265</xdr:row>
      <xdr:rowOff>0</xdr:rowOff>
    </xdr:from>
    <xdr:to>
      <xdr:col>0</xdr:col>
      <xdr:colOff>962025</xdr:colOff>
      <xdr:row>266</xdr:row>
      <xdr:rowOff>0</xdr:rowOff>
    </xdr:to>
    <xdr:pic>
      <xdr:nvPicPr>
        <xdr:cNvPr id="1269" name="Image 490" descr="Image 490"/>
        <xdr:cNvPicPr>
          <a:picLocks noChangeAspect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0" y="3335655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178</xdr:row>
      <xdr:rowOff>0</xdr:rowOff>
    </xdr:from>
    <xdr:to>
      <xdr:col>0</xdr:col>
      <xdr:colOff>962025</xdr:colOff>
      <xdr:row>179</xdr:row>
      <xdr:rowOff>0</xdr:rowOff>
    </xdr:to>
    <xdr:pic>
      <xdr:nvPicPr>
        <xdr:cNvPr id="1270" name="Image 492" descr="Image 492"/>
        <xdr:cNvPicPr>
          <a:picLocks noChangeAspect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0" y="2233517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266</xdr:row>
      <xdr:rowOff>0</xdr:rowOff>
    </xdr:from>
    <xdr:to>
      <xdr:col>0</xdr:col>
      <xdr:colOff>962025</xdr:colOff>
      <xdr:row>267</xdr:row>
      <xdr:rowOff>0</xdr:rowOff>
    </xdr:to>
    <xdr:pic>
      <xdr:nvPicPr>
        <xdr:cNvPr id="1271" name="Image 494" descr="Image 494"/>
        <xdr:cNvPicPr>
          <a:picLocks noChangeAspect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0" y="3348323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307</xdr:row>
      <xdr:rowOff>0</xdr:rowOff>
    </xdr:from>
    <xdr:to>
      <xdr:col>0</xdr:col>
      <xdr:colOff>962025</xdr:colOff>
      <xdr:row>308</xdr:row>
      <xdr:rowOff>0</xdr:rowOff>
    </xdr:to>
    <xdr:pic>
      <xdr:nvPicPr>
        <xdr:cNvPr id="1272" name="Image 496" descr="Image 496"/>
        <xdr:cNvPicPr>
          <a:picLocks noChangeAspect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0" y="3867721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345</xdr:row>
      <xdr:rowOff>0</xdr:rowOff>
    </xdr:from>
    <xdr:to>
      <xdr:col>0</xdr:col>
      <xdr:colOff>962025</xdr:colOff>
      <xdr:row>346</xdr:row>
      <xdr:rowOff>0</xdr:rowOff>
    </xdr:to>
    <xdr:pic>
      <xdr:nvPicPr>
        <xdr:cNvPr id="1273" name="Image 498" descr="Image 498"/>
        <xdr:cNvPicPr>
          <a:picLocks noChangeAspect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0" y="4349115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139</xdr:row>
      <xdr:rowOff>0</xdr:rowOff>
    </xdr:from>
    <xdr:to>
      <xdr:col>0</xdr:col>
      <xdr:colOff>962025</xdr:colOff>
      <xdr:row>140</xdr:row>
      <xdr:rowOff>0</xdr:rowOff>
    </xdr:to>
    <xdr:pic>
      <xdr:nvPicPr>
        <xdr:cNvPr id="1274" name="Image 500" descr="Image 500"/>
        <xdr:cNvPicPr>
          <a:picLocks noChangeAspect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0" y="1739455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267</xdr:row>
      <xdr:rowOff>0</xdr:rowOff>
    </xdr:from>
    <xdr:to>
      <xdr:col>0</xdr:col>
      <xdr:colOff>962025</xdr:colOff>
      <xdr:row>268</xdr:row>
      <xdr:rowOff>0</xdr:rowOff>
    </xdr:to>
    <xdr:pic>
      <xdr:nvPicPr>
        <xdr:cNvPr id="1275" name="Image 502" descr="Image 502"/>
        <xdr:cNvPicPr>
          <a:picLocks noChangeAspect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0" y="3360991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241</xdr:row>
      <xdr:rowOff>0</xdr:rowOff>
    </xdr:from>
    <xdr:to>
      <xdr:col>0</xdr:col>
      <xdr:colOff>962025</xdr:colOff>
      <xdr:row>242</xdr:row>
      <xdr:rowOff>0</xdr:rowOff>
    </xdr:to>
    <xdr:pic>
      <xdr:nvPicPr>
        <xdr:cNvPr id="1276" name="Image 504" descr="Image 504"/>
        <xdr:cNvPicPr>
          <a:picLocks noChangeAspect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0" y="3031617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153</xdr:row>
      <xdr:rowOff>0</xdr:rowOff>
    </xdr:from>
    <xdr:to>
      <xdr:col>0</xdr:col>
      <xdr:colOff>914400</xdr:colOff>
      <xdr:row>154</xdr:row>
      <xdr:rowOff>0</xdr:rowOff>
    </xdr:to>
    <xdr:pic>
      <xdr:nvPicPr>
        <xdr:cNvPr id="1277" name="Image 506" descr="Image 506"/>
        <xdr:cNvPicPr>
          <a:picLocks noChangeAspect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0" y="191681100"/>
          <a:ext cx="9144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75</xdr:row>
      <xdr:rowOff>0</xdr:rowOff>
    </xdr:from>
    <xdr:to>
      <xdr:col>0</xdr:col>
      <xdr:colOff>857250</xdr:colOff>
      <xdr:row>76</xdr:row>
      <xdr:rowOff>0</xdr:rowOff>
    </xdr:to>
    <xdr:pic>
      <xdr:nvPicPr>
        <xdr:cNvPr id="1278" name="Image 508" descr="Image 508"/>
        <xdr:cNvPicPr>
          <a:picLocks noChangeAspect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0" y="92868750"/>
          <a:ext cx="85725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329</xdr:row>
      <xdr:rowOff>0</xdr:rowOff>
    </xdr:from>
    <xdr:to>
      <xdr:col>0</xdr:col>
      <xdr:colOff>914400</xdr:colOff>
      <xdr:row>330</xdr:row>
      <xdr:rowOff>0</xdr:rowOff>
    </xdr:to>
    <xdr:pic>
      <xdr:nvPicPr>
        <xdr:cNvPr id="1279" name="Image 510" descr="Image 510"/>
        <xdr:cNvPicPr>
          <a:picLocks noChangeAspect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0" y="414642300"/>
          <a:ext cx="9144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196</xdr:row>
      <xdr:rowOff>0</xdr:rowOff>
    </xdr:from>
    <xdr:to>
      <xdr:col>0</xdr:col>
      <xdr:colOff>962025</xdr:colOff>
      <xdr:row>197</xdr:row>
      <xdr:rowOff>0</xdr:rowOff>
    </xdr:to>
    <xdr:pic>
      <xdr:nvPicPr>
        <xdr:cNvPr id="1280" name="Image 512" descr="Image 512"/>
        <xdr:cNvPicPr>
          <a:picLocks noChangeAspect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0" y="2461545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197</xdr:row>
      <xdr:rowOff>0</xdr:rowOff>
    </xdr:from>
    <xdr:to>
      <xdr:col>0</xdr:col>
      <xdr:colOff>962025</xdr:colOff>
      <xdr:row>198</xdr:row>
      <xdr:rowOff>0</xdr:rowOff>
    </xdr:to>
    <xdr:pic>
      <xdr:nvPicPr>
        <xdr:cNvPr id="1281" name="Image 514" descr="Image 514"/>
        <xdr:cNvPicPr>
          <a:picLocks noChangeAspect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0" y="2474214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66</xdr:row>
      <xdr:rowOff>0</xdr:rowOff>
    </xdr:from>
    <xdr:to>
      <xdr:col>0</xdr:col>
      <xdr:colOff>1143000</xdr:colOff>
      <xdr:row>67</xdr:row>
      <xdr:rowOff>0</xdr:rowOff>
    </xdr:to>
    <xdr:pic>
      <xdr:nvPicPr>
        <xdr:cNvPr id="1282" name="Image 516" descr="Image 516"/>
        <xdr:cNvPicPr>
          <a:picLocks noChangeAspect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0" y="81467325"/>
          <a:ext cx="11430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308</xdr:row>
      <xdr:rowOff>0</xdr:rowOff>
    </xdr:from>
    <xdr:to>
      <xdr:col>0</xdr:col>
      <xdr:colOff>962025</xdr:colOff>
      <xdr:row>309</xdr:row>
      <xdr:rowOff>0</xdr:rowOff>
    </xdr:to>
    <xdr:pic>
      <xdr:nvPicPr>
        <xdr:cNvPr id="1283" name="Image 518" descr="Image 518"/>
        <xdr:cNvPicPr>
          <a:picLocks noChangeAspect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0" y="3880389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111</xdr:row>
      <xdr:rowOff>0</xdr:rowOff>
    </xdr:from>
    <xdr:to>
      <xdr:col>0</xdr:col>
      <xdr:colOff>962025</xdr:colOff>
      <xdr:row>112</xdr:row>
      <xdr:rowOff>0</xdr:rowOff>
    </xdr:to>
    <xdr:pic>
      <xdr:nvPicPr>
        <xdr:cNvPr id="1284" name="Image 520" descr="Image 520"/>
        <xdr:cNvPicPr>
          <a:picLocks noChangeAspect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0" y="1384744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179</xdr:row>
      <xdr:rowOff>0</xdr:rowOff>
    </xdr:from>
    <xdr:to>
      <xdr:col>0</xdr:col>
      <xdr:colOff>923925</xdr:colOff>
      <xdr:row>180</xdr:row>
      <xdr:rowOff>0</xdr:rowOff>
    </xdr:to>
    <xdr:pic>
      <xdr:nvPicPr>
        <xdr:cNvPr id="1285" name="Image 522" descr="Image 522"/>
        <xdr:cNvPicPr>
          <a:picLocks noChangeAspect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0" y="224618550"/>
          <a:ext cx="9239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309</xdr:row>
      <xdr:rowOff>0</xdr:rowOff>
    </xdr:from>
    <xdr:to>
      <xdr:col>0</xdr:col>
      <xdr:colOff>962025</xdr:colOff>
      <xdr:row>310</xdr:row>
      <xdr:rowOff>0</xdr:rowOff>
    </xdr:to>
    <xdr:pic>
      <xdr:nvPicPr>
        <xdr:cNvPr id="1286" name="Image 524" descr="Image 524"/>
        <xdr:cNvPicPr>
          <a:picLocks noChangeAspect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0" y="3893058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242</xdr:row>
      <xdr:rowOff>0</xdr:rowOff>
    </xdr:from>
    <xdr:to>
      <xdr:col>0</xdr:col>
      <xdr:colOff>962025</xdr:colOff>
      <xdr:row>243</xdr:row>
      <xdr:rowOff>0</xdr:rowOff>
    </xdr:to>
    <xdr:pic>
      <xdr:nvPicPr>
        <xdr:cNvPr id="1287" name="Image 526" descr="Image 526"/>
        <xdr:cNvPicPr>
          <a:picLocks noChangeAspect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0" y="3044285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268</xdr:row>
      <xdr:rowOff>0</xdr:rowOff>
    </xdr:from>
    <xdr:to>
      <xdr:col>0</xdr:col>
      <xdr:colOff>962025</xdr:colOff>
      <xdr:row>269</xdr:row>
      <xdr:rowOff>0</xdr:rowOff>
    </xdr:to>
    <xdr:pic>
      <xdr:nvPicPr>
        <xdr:cNvPr id="1288" name="Image 528" descr="Image 528"/>
        <xdr:cNvPicPr>
          <a:picLocks noChangeAspect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0" y="3373659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310</xdr:row>
      <xdr:rowOff>0</xdr:rowOff>
    </xdr:from>
    <xdr:to>
      <xdr:col>0</xdr:col>
      <xdr:colOff>962025</xdr:colOff>
      <xdr:row>311</xdr:row>
      <xdr:rowOff>0</xdr:rowOff>
    </xdr:to>
    <xdr:pic>
      <xdr:nvPicPr>
        <xdr:cNvPr id="1289" name="Image 530" descr="Image 530"/>
        <xdr:cNvPicPr>
          <a:picLocks noChangeAspect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0" y="3905726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330</xdr:row>
      <xdr:rowOff>0</xdr:rowOff>
    </xdr:from>
    <xdr:to>
      <xdr:col>0</xdr:col>
      <xdr:colOff>962025</xdr:colOff>
      <xdr:row>331</xdr:row>
      <xdr:rowOff>0</xdr:rowOff>
    </xdr:to>
    <xdr:pic>
      <xdr:nvPicPr>
        <xdr:cNvPr id="1290" name="Image 532" descr="Image 532"/>
        <xdr:cNvPicPr>
          <a:picLocks noChangeAspect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0" y="4159091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311</xdr:row>
      <xdr:rowOff>0</xdr:rowOff>
    </xdr:from>
    <xdr:to>
      <xdr:col>0</xdr:col>
      <xdr:colOff>962025</xdr:colOff>
      <xdr:row>312</xdr:row>
      <xdr:rowOff>0</xdr:rowOff>
    </xdr:to>
    <xdr:pic>
      <xdr:nvPicPr>
        <xdr:cNvPr id="1291" name="Image 534" descr="Image 534"/>
        <xdr:cNvPicPr>
          <a:picLocks noChangeAspect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0" y="3918394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362</xdr:row>
      <xdr:rowOff>0</xdr:rowOff>
    </xdr:from>
    <xdr:to>
      <xdr:col>0</xdr:col>
      <xdr:colOff>962025</xdr:colOff>
      <xdr:row>363</xdr:row>
      <xdr:rowOff>0</xdr:rowOff>
    </xdr:to>
    <xdr:pic>
      <xdr:nvPicPr>
        <xdr:cNvPr id="1292" name="Image 536" descr="Image 536"/>
        <xdr:cNvPicPr>
          <a:picLocks noChangeAspect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0" y="4564475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338</xdr:row>
      <xdr:rowOff>0</xdr:rowOff>
    </xdr:from>
    <xdr:to>
      <xdr:col>0</xdr:col>
      <xdr:colOff>962025</xdr:colOff>
      <xdr:row>339</xdr:row>
      <xdr:rowOff>0</xdr:rowOff>
    </xdr:to>
    <xdr:pic>
      <xdr:nvPicPr>
        <xdr:cNvPr id="1293" name="Image 538" descr="Image 538"/>
        <xdr:cNvPicPr>
          <a:picLocks noChangeAspect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0" y="4260437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339</xdr:row>
      <xdr:rowOff>0</xdr:rowOff>
    </xdr:from>
    <xdr:to>
      <xdr:col>0</xdr:col>
      <xdr:colOff>962025</xdr:colOff>
      <xdr:row>340</xdr:row>
      <xdr:rowOff>0</xdr:rowOff>
    </xdr:to>
    <xdr:pic>
      <xdr:nvPicPr>
        <xdr:cNvPr id="1294" name="Image 540" descr="Image 540"/>
        <xdr:cNvPicPr>
          <a:picLocks noChangeAspect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0" y="4273105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224</xdr:row>
      <xdr:rowOff>0</xdr:rowOff>
    </xdr:from>
    <xdr:to>
      <xdr:col>0</xdr:col>
      <xdr:colOff>962025</xdr:colOff>
      <xdr:row>225</xdr:row>
      <xdr:rowOff>0</xdr:rowOff>
    </xdr:to>
    <xdr:pic>
      <xdr:nvPicPr>
        <xdr:cNvPr id="1295" name="Image 542" descr="Image 542"/>
        <xdr:cNvPicPr>
          <a:picLocks noChangeAspect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0" y="2816256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198</xdr:row>
      <xdr:rowOff>0</xdr:rowOff>
    </xdr:from>
    <xdr:to>
      <xdr:col>0</xdr:col>
      <xdr:colOff>962025</xdr:colOff>
      <xdr:row>199</xdr:row>
      <xdr:rowOff>0</xdr:rowOff>
    </xdr:to>
    <xdr:pic>
      <xdr:nvPicPr>
        <xdr:cNvPr id="1296" name="Image 544" descr="Image 544"/>
        <xdr:cNvPicPr>
          <a:picLocks noChangeAspect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0" y="2486882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312</xdr:row>
      <xdr:rowOff>0</xdr:rowOff>
    </xdr:from>
    <xdr:to>
      <xdr:col>0</xdr:col>
      <xdr:colOff>962025</xdr:colOff>
      <xdr:row>313</xdr:row>
      <xdr:rowOff>0</xdr:rowOff>
    </xdr:to>
    <xdr:pic>
      <xdr:nvPicPr>
        <xdr:cNvPr id="1297" name="Image 546" descr="Image 546"/>
        <xdr:cNvPicPr>
          <a:picLocks noChangeAspect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0" y="3931062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140</xdr:row>
      <xdr:rowOff>0</xdr:rowOff>
    </xdr:from>
    <xdr:to>
      <xdr:col>0</xdr:col>
      <xdr:colOff>962025</xdr:colOff>
      <xdr:row>141</xdr:row>
      <xdr:rowOff>0</xdr:rowOff>
    </xdr:to>
    <xdr:pic>
      <xdr:nvPicPr>
        <xdr:cNvPr id="1298" name="Image 548" descr="Image 548"/>
        <xdr:cNvPicPr>
          <a:picLocks noChangeAspect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0" y="1752123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269</xdr:row>
      <xdr:rowOff>0</xdr:rowOff>
    </xdr:from>
    <xdr:to>
      <xdr:col>0</xdr:col>
      <xdr:colOff>962025</xdr:colOff>
      <xdr:row>270</xdr:row>
      <xdr:rowOff>0</xdr:rowOff>
    </xdr:to>
    <xdr:pic>
      <xdr:nvPicPr>
        <xdr:cNvPr id="1299" name="Image 550" descr="Image 550"/>
        <xdr:cNvPicPr>
          <a:picLocks noChangeAspect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0" y="3386328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386</xdr:row>
      <xdr:rowOff>0</xdr:rowOff>
    </xdr:from>
    <xdr:to>
      <xdr:col>0</xdr:col>
      <xdr:colOff>962025</xdr:colOff>
      <xdr:row>387</xdr:row>
      <xdr:rowOff>0</xdr:rowOff>
    </xdr:to>
    <xdr:pic>
      <xdr:nvPicPr>
        <xdr:cNvPr id="1300" name="Image 552" descr="Image 552"/>
        <xdr:cNvPicPr>
          <a:picLocks noChangeAspect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0" y="4868513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374</xdr:row>
      <xdr:rowOff>0</xdr:rowOff>
    </xdr:from>
    <xdr:to>
      <xdr:col>0</xdr:col>
      <xdr:colOff>962025</xdr:colOff>
      <xdr:row>375</xdr:row>
      <xdr:rowOff>0</xdr:rowOff>
    </xdr:to>
    <xdr:pic>
      <xdr:nvPicPr>
        <xdr:cNvPr id="1301" name="Image 554" descr="Image 554"/>
        <xdr:cNvPicPr>
          <a:picLocks noChangeAspect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0" y="4716494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392</xdr:row>
      <xdr:rowOff>0</xdr:rowOff>
    </xdr:from>
    <xdr:to>
      <xdr:col>0</xdr:col>
      <xdr:colOff>962025</xdr:colOff>
      <xdr:row>393</xdr:row>
      <xdr:rowOff>0</xdr:rowOff>
    </xdr:to>
    <xdr:pic>
      <xdr:nvPicPr>
        <xdr:cNvPr id="1302" name="Image 556" descr="Image 556"/>
        <xdr:cNvPicPr>
          <a:picLocks noChangeAspect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0" y="4944522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112</xdr:row>
      <xdr:rowOff>0</xdr:rowOff>
    </xdr:from>
    <xdr:to>
      <xdr:col>0</xdr:col>
      <xdr:colOff>895350</xdr:colOff>
      <xdr:row>113</xdr:row>
      <xdr:rowOff>0</xdr:rowOff>
    </xdr:to>
    <xdr:pic>
      <xdr:nvPicPr>
        <xdr:cNvPr id="1303" name="Image 558" descr="Image 558"/>
        <xdr:cNvPicPr>
          <a:picLocks noChangeAspect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0" y="139741275"/>
          <a:ext cx="89535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243</xdr:row>
      <xdr:rowOff>0</xdr:rowOff>
    </xdr:from>
    <xdr:to>
      <xdr:col>0</xdr:col>
      <xdr:colOff>962025</xdr:colOff>
      <xdr:row>244</xdr:row>
      <xdr:rowOff>0</xdr:rowOff>
    </xdr:to>
    <xdr:pic>
      <xdr:nvPicPr>
        <xdr:cNvPr id="1304" name="Image 560" descr="Image 560"/>
        <xdr:cNvPicPr>
          <a:picLocks noChangeAspect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0" y="3056953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180</xdr:row>
      <xdr:rowOff>0</xdr:rowOff>
    </xdr:from>
    <xdr:to>
      <xdr:col>0</xdr:col>
      <xdr:colOff>962025</xdr:colOff>
      <xdr:row>181</xdr:row>
      <xdr:rowOff>0</xdr:rowOff>
    </xdr:to>
    <xdr:pic>
      <xdr:nvPicPr>
        <xdr:cNvPr id="1305" name="Image 562" descr="Image 562"/>
        <xdr:cNvPicPr>
          <a:picLocks noChangeAspect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0" y="2258853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141</xdr:row>
      <xdr:rowOff>0</xdr:rowOff>
    </xdr:from>
    <xdr:to>
      <xdr:col>0</xdr:col>
      <xdr:colOff>962025</xdr:colOff>
      <xdr:row>142</xdr:row>
      <xdr:rowOff>0</xdr:rowOff>
    </xdr:to>
    <xdr:pic>
      <xdr:nvPicPr>
        <xdr:cNvPr id="1306" name="Image 564" descr="Image 564"/>
        <xdr:cNvPicPr>
          <a:picLocks noChangeAspect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0" y="1764792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0</xdr:col>
      <xdr:colOff>962025</xdr:colOff>
      <xdr:row>10</xdr:row>
      <xdr:rowOff>0</xdr:rowOff>
    </xdr:to>
    <xdr:pic>
      <xdr:nvPicPr>
        <xdr:cNvPr id="1307" name="Image 566" descr="Image 566"/>
        <xdr:cNvPicPr>
          <a:picLocks noChangeAspect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0" y="92583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375</xdr:row>
      <xdr:rowOff>0</xdr:rowOff>
    </xdr:from>
    <xdr:to>
      <xdr:col>0</xdr:col>
      <xdr:colOff>962025</xdr:colOff>
      <xdr:row>376</xdr:row>
      <xdr:rowOff>0</xdr:rowOff>
    </xdr:to>
    <xdr:pic>
      <xdr:nvPicPr>
        <xdr:cNvPr id="1308" name="Image 568" descr="Image 568"/>
        <xdr:cNvPicPr>
          <a:picLocks noChangeAspect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0" y="4729162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142</xdr:row>
      <xdr:rowOff>0</xdr:rowOff>
    </xdr:from>
    <xdr:to>
      <xdr:col>0</xdr:col>
      <xdr:colOff>857250</xdr:colOff>
      <xdr:row>143</xdr:row>
      <xdr:rowOff>0</xdr:rowOff>
    </xdr:to>
    <xdr:pic>
      <xdr:nvPicPr>
        <xdr:cNvPr id="1309" name="Image 570" descr="Image 570"/>
        <xdr:cNvPicPr>
          <a:picLocks noChangeAspect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0" y="177746025"/>
          <a:ext cx="85725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270</xdr:row>
      <xdr:rowOff>0</xdr:rowOff>
    </xdr:from>
    <xdr:to>
      <xdr:col>0</xdr:col>
      <xdr:colOff>962025</xdr:colOff>
      <xdr:row>271</xdr:row>
      <xdr:rowOff>0</xdr:rowOff>
    </xdr:to>
    <xdr:pic>
      <xdr:nvPicPr>
        <xdr:cNvPr id="1310" name="Image 572" descr="Image 572"/>
        <xdr:cNvPicPr>
          <a:picLocks noChangeAspect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0" y="3398996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24</xdr:row>
      <xdr:rowOff>0</xdr:rowOff>
    </xdr:from>
    <xdr:to>
      <xdr:col>0</xdr:col>
      <xdr:colOff>962025</xdr:colOff>
      <xdr:row>25</xdr:row>
      <xdr:rowOff>0</xdr:rowOff>
    </xdr:to>
    <xdr:pic>
      <xdr:nvPicPr>
        <xdr:cNvPr id="1311" name="Image 574" descr="Image 574"/>
        <xdr:cNvPicPr>
          <a:picLocks noChangeAspect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0" y="282606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22</xdr:row>
      <xdr:rowOff>0</xdr:rowOff>
    </xdr:from>
    <xdr:to>
      <xdr:col>0</xdr:col>
      <xdr:colOff>962025</xdr:colOff>
      <xdr:row>23</xdr:row>
      <xdr:rowOff>0</xdr:rowOff>
    </xdr:to>
    <xdr:pic>
      <xdr:nvPicPr>
        <xdr:cNvPr id="1312" name="Image 576" descr="Image 576"/>
        <xdr:cNvPicPr>
          <a:picLocks noChangeAspect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0" y="257270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93</xdr:row>
      <xdr:rowOff>0</xdr:rowOff>
    </xdr:from>
    <xdr:to>
      <xdr:col>0</xdr:col>
      <xdr:colOff>1104900</xdr:colOff>
      <xdr:row>94</xdr:row>
      <xdr:rowOff>0</xdr:rowOff>
    </xdr:to>
    <xdr:pic>
      <xdr:nvPicPr>
        <xdr:cNvPr id="1313" name="Image 578" descr="Image 578"/>
        <xdr:cNvPicPr>
          <a:picLocks noChangeAspect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0" y="115671600"/>
          <a:ext cx="11049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962025</xdr:colOff>
      <xdr:row>132</xdr:row>
      <xdr:rowOff>0</xdr:rowOff>
    </xdr:to>
    <xdr:pic>
      <xdr:nvPicPr>
        <xdr:cNvPr id="1314" name="Image 580" descr="Image 580"/>
        <xdr:cNvPicPr>
          <a:picLocks noChangeAspect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0" y="1638109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181</xdr:row>
      <xdr:rowOff>0</xdr:rowOff>
    </xdr:from>
    <xdr:to>
      <xdr:col>0</xdr:col>
      <xdr:colOff>857250</xdr:colOff>
      <xdr:row>182</xdr:row>
      <xdr:rowOff>0</xdr:rowOff>
    </xdr:to>
    <xdr:pic>
      <xdr:nvPicPr>
        <xdr:cNvPr id="1315" name="Image 582" descr="Image 582"/>
        <xdr:cNvPicPr>
          <a:picLocks noChangeAspect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0" y="227152200"/>
          <a:ext cx="85725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43</xdr:row>
      <xdr:rowOff>0</xdr:rowOff>
    </xdr:from>
    <xdr:to>
      <xdr:col>0</xdr:col>
      <xdr:colOff>962025</xdr:colOff>
      <xdr:row>44</xdr:row>
      <xdr:rowOff>0</xdr:rowOff>
    </xdr:to>
    <xdr:pic>
      <xdr:nvPicPr>
        <xdr:cNvPr id="1316" name="Image 584" descr="Image 584"/>
        <xdr:cNvPicPr>
          <a:picLocks noChangeAspect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0" y="523303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67</xdr:row>
      <xdr:rowOff>0</xdr:rowOff>
    </xdr:from>
    <xdr:to>
      <xdr:col>0</xdr:col>
      <xdr:colOff>962025</xdr:colOff>
      <xdr:row>68</xdr:row>
      <xdr:rowOff>0</xdr:rowOff>
    </xdr:to>
    <xdr:pic>
      <xdr:nvPicPr>
        <xdr:cNvPr id="1317" name="Image 586" descr="Image 586"/>
        <xdr:cNvPicPr>
          <a:picLocks noChangeAspect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0" y="827341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55</xdr:row>
      <xdr:rowOff>0</xdr:rowOff>
    </xdr:from>
    <xdr:to>
      <xdr:col>0</xdr:col>
      <xdr:colOff>962025</xdr:colOff>
      <xdr:row>56</xdr:row>
      <xdr:rowOff>0</xdr:rowOff>
    </xdr:to>
    <xdr:pic>
      <xdr:nvPicPr>
        <xdr:cNvPr id="1318" name="Image 588" descr="Image 588"/>
        <xdr:cNvPicPr>
          <a:picLocks noChangeAspect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0" y="675322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0</xdr:col>
      <xdr:colOff>962025</xdr:colOff>
      <xdr:row>114</xdr:row>
      <xdr:rowOff>0</xdr:rowOff>
    </xdr:to>
    <xdr:pic>
      <xdr:nvPicPr>
        <xdr:cNvPr id="1319" name="Image 590" descr="Image 590"/>
        <xdr:cNvPicPr>
          <a:picLocks noChangeAspect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0" y="1410081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225</xdr:row>
      <xdr:rowOff>0</xdr:rowOff>
    </xdr:from>
    <xdr:to>
      <xdr:col>0</xdr:col>
      <xdr:colOff>962025</xdr:colOff>
      <xdr:row>226</xdr:row>
      <xdr:rowOff>0</xdr:rowOff>
    </xdr:to>
    <xdr:pic>
      <xdr:nvPicPr>
        <xdr:cNvPr id="1320" name="Image 592" descr="Image 592"/>
        <xdr:cNvPicPr>
          <a:picLocks noChangeAspect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0" y="2828925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143</xdr:row>
      <xdr:rowOff>0</xdr:rowOff>
    </xdr:from>
    <xdr:to>
      <xdr:col>0</xdr:col>
      <xdr:colOff>962025</xdr:colOff>
      <xdr:row>144</xdr:row>
      <xdr:rowOff>0</xdr:rowOff>
    </xdr:to>
    <xdr:pic>
      <xdr:nvPicPr>
        <xdr:cNvPr id="1321" name="Image 594" descr="Image 594"/>
        <xdr:cNvPicPr>
          <a:picLocks noChangeAspect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0" y="1790128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94</xdr:row>
      <xdr:rowOff>0</xdr:rowOff>
    </xdr:from>
    <xdr:to>
      <xdr:col>0</xdr:col>
      <xdr:colOff>962025</xdr:colOff>
      <xdr:row>95</xdr:row>
      <xdr:rowOff>0</xdr:rowOff>
    </xdr:to>
    <xdr:pic>
      <xdr:nvPicPr>
        <xdr:cNvPr id="1322" name="Image 596" descr="Image 596"/>
        <xdr:cNvPicPr>
          <a:picLocks noChangeAspect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0" y="1169384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226</xdr:row>
      <xdr:rowOff>0</xdr:rowOff>
    </xdr:from>
    <xdr:to>
      <xdr:col>0</xdr:col>
      <xdr:colOff>962025</xdr:colOff>
      <xdr:row>227</xdr:row>
      <xdr:rowOff>0</xdr:rowOff>
    </xdr:to>
    <xdr:pic>
      <xdr:nvPicPr>
        <xdr:cNvPr id="1323" name="Image 598" descr="Image 598"/>
        <xdr:cNvPicPr>
          <a:picLocks noChangeAspect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0" y="2841593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0</xdr:col>
      <xdr:colOff>962025</xdr:colOff>
      <xdr:row>19</xdr:row>
      <xdr:rowOff>0</xdr:rowOff>
    </xdr:to>
    <xdr:pic>
      <xdr:nvPicPr>
        <xdr:cNvPr id="1324" name="Image 600" descr="Image 600"/>
        <xdr:cNvPicPr>
          <a:picLocks noChangeAspect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0" y="206597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</xdr:row>
      <xdr:rowOff>0</xdr:rowOff>
    </xdr:from>
    <xdr:to>
      <xdr:col>0</xdr:col>
      <xdr:colOff>962025</xdr:colOff>
      <xdr:row>8</xdr:row>
      <xdr:rowOff>0</xdr:rowOff>
    </xdr:to>
    <xdr:pic>
      <xdr:nvPicPr>
        <xdr:cNvPr id="1325" name="Image 602" descr="Image 602"/>
        <xdr:cNvPicPr>
          <a:picLocks noChangeAspect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0" y="67246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</xdr:row>
      <xdr:rowOff>0</xdr:rowOff>
    </xdr:from>
    <xdr:to>
      <xdr:col>0</xdr:col>
      <xdr:colOff>962025</xdr:colOff>
      <xdr:row>9</xdr:row>
      <xdr:rowOff>0</xdr:rowOff>
    </xdr:to>
    <xdr:pic>
      <xdr:nvPicPr>
        <xdr:cNvPr id="1326" name="Image 604" descr="Image 604"/>
        <xdr:cNvPicPr>
          <a:picLocks noChangeAspect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0" y="79914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0</xdr:col>
      <xdr:colOff>962025</xdr:colOff>
      <xdr:row>24</xdr:row>
      <xdr:rowOff>0</xdr:rowOff>
    </xdr:to>
    <xdr:pic>
      <xdr:nvPicPr>
        <xdr:cNvPr id="1327" name="Image 606" descr="Image 606"/>
        <xdr:cNvPicPr>
          <a:picLocks noChangeAspect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0" y="269938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0</xdr:col>
      <xdr:colOff>962025</xdr:colOff>
      <xdr:row>26</xdr:row>
      <xdr:rowOff>0</xdr:rowOff>
    </xdr:to>
    <xdr:pic>
      <xdr:nvPicPr>
        <xdr:cNvPr id="1328" name="Image 608" descr="Image 608"/>
        <xdr:cNvPicPr>
          <a:picLocks noChangeAspect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0" y="295275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313</xdr:row>
      <xdr:rowOff>0</xdr:rowOff>
    </xdr:from>
    <xdr:to>
      <xdr:col>0</xdr:col>
      <xdr:colOff>914400</xdr:colOff>
      <xdr:row>314</xdr:row>
      <xdr:rowOff>0</xdr:rowOff>
    </xdr:to>
    <xdr:pic>
      <xdr:nvPicPr>
        <xdr:cNvPr id="1329" name="Image 610" descr="Image 610"/>
        <xdr:cNvPicPr>
          <a:picLocks noChangeAspect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0" y="394373100"/>
          <a:ext cx="9144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271</xdr:row>
      <xdr:rowOff>0</xdr:rowOff>
    </xdr:from>
    <xdr:to>
      <xdr:col>0</xdr:col>
      <xdr:colOff>962025</xdr:colOff>
      <xdr:row>272</xdr:row>
      <xdr:rowOff>0</xdr:rowOff>
    </xdr:to>
    <xdr:pic>
      <xdr:nvPicPr>
        <xdr:cNvPr id="1330" name="Image 612" descr="Image 612"/>
        <xdr:cNvPicPr>
          <a:picLocks noChangeAspect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0" y="3411664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35</xdr:row>
      <xdr:rowOff>0</xdr:rowOff>
    </xdr:from>
    <xdr:to>
      <xdr:col>0</xdr:col>
      <xdr:colOff>962025</xdr:colOff>
      <xdr:row>36</xdr:row>
      <xdr:rowOff>0</xdr:rowOff>
    </xdr:to>
    <xdr:pic>
      <xdr:nvPicPr>
        <xdr:cNvPr id="1331" name="Image 614" descr="Image 614"/>
        <xdr:cNvPicPr>
          <a:picLocks noChangeAspect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0" y="421957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0</xdr:col>
      <xdr:colOff>962025</xdr:colOff>
      <xdr:row>37</xdr:row>
      <xdr:rowOff>0</xdr:rowOff>
    </xdr:to>
    <xdr:pic>
      <xdr:nvPicPr>
        <xdr:cNvPr id="1332" name="Image 616" descr="Image 616"/>
        <xdr:cNvPicPr>
          <a:picLocks noChangeAspect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0" y="434625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227</xdr:row>
      <xdr:rowOff>0</xdr:rowOff>
    </xdr:from>
    <xdr:to>
      <xdr:col>0</xdr:col>
      <xdr:colOff>962025</xdr:colOff>
      <xdr:row>228</xdr:row>
      <xdr:rowOff>0</xdr:rowOff>
    </xdr:to>
    <xdr:pic>
      <xdr:nvPicPr>
        <xdr:cNvPr id="1333" name="Image 618" descr="Image 618"/>
        <xdr:cNvPicPr>
          <a:picLocks noChangeAspect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0" y="2854261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272</xdr:row>
      <xdr:rowOff>0</xdr:rowOff>
    </xdr:from>
    <xdr:to>
      <xdr:col>0</xdr:col>
      <xdr:colOff>962025</xdr:colOff>
      <xdr:row>273</xdr:row>
      <xdr:rowOff>0</xdr:rowOff>
    </xdr:to>
    <xdr:pic>
      <xdr:nvPicPr>
        <xdr:cNvPr id="1334" name="Image 620" descr="Image 620"/>
        <xdr:cNvPicPr>
          <a:picLocks noChangeAspect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0" y="3424332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144</xdr:row>
      <xdr:rowOff>0</xdr:rowOff>
    </xdr:from>
    <xdr:to>
      <xdr:col>0</xdr:col>
      <xdr:colOff>962025</xdr:colOff>
      <xdr:row>145</xdr:row>
      <xdr:rowOff>0</xdr:rowOff>
    </xdr:to>
    <xdr:pic>
      <xdr:nvPicPr>
        <xdr:cNvPr id="1335" name="Image 622" descr="Image 622"/>
        <xdr:cNvPicPr>
          <a:picLocks noChangeAspect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0" y="1802796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244</xdr:row>
      <xdr:rowOff>0</xdr:rowOff>
    </xdr:from>
    <xdr:to>
      <xdr:col>0</xdr:col>
      <xdr:colOff>962025</xdr:colOff>
      <xdr:row>245</xdr:row>
      <xdr:rowOff>0</xdr:rowOff>
    </xdr:to>
    <xdr:pic>
      <xdr:nvPicPr>
        <xdr:cNvPr id="1336" name="Image 624" descr="Image 624"/>
        <xdr:cNvPicPr>
          <a:picLocks noChangeAspect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0" y="3069621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387</xdr:row>
      <xdr:rowOff>0</xdr:rowOff>
    </xdr:from>
    <xdr:to>
      <xdr:col>0</xdr:col>
      <xdr:colOff>962025</xdr:colOff>
      <xdr:row>388</xdr:row>
      <xdr:rowOff>0</xdr:rowOff>
    </xdr:to>
    <xdr:pic>
      <xdr:nvPicPr>
        <xdr:cNvPr id="1337" name="Image 626" descr="Image 626"/>
        <xdr:cNvPicPr>
          <a:picLocks noChangeAspect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0" y="4881181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273</xdr:row>
      <xdr:rowOff>0</xdr:rowOff>
    </xdr:from>
    <xdr:to>
      <xdr:col>0</xdr:col>
      <xdr:colOff>914400</xdr:colOff>
      <xdr:row>274</xdr:row>
      <xdr:rowOff>0</xdr:rowOff>
    </xdr:to>
    <xdr:pic>
      <xdr:nvPicPr>
        <xdr:cNvPr id="1338" name="Image 628" descr="Image 628"/>
        <xdr:cNvPicPr>
          <a:picLocks noChangeAspect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0" y="343700100"/>
          <a:ext cx="9144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182</xdr:row>
      <xdr:rowOff>0</xdr:rowOff>
    </xdr:from>
    <xdr:to>
      <xdr:col>0</xdr:col>
      <xdr:colOff>914400</xdr:colOff>
      <xdr:row>183</xdr:row>
      <xdr:rowOff>0</xdr:rowOff>
    </xdr:to>
    <xdr:pic>
      <xdr:nvPicPr>
        <xdr:cNvPr id="1339" name="Image 630" descr="Image 630"/>
        <xdr:cNvPicPr>
          <a:picLocks noChangeAspect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0" y="228419025"/>
          <a:ext cx="9144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83</xdr:row>
      <xdr:rowOff>0</xdr:rowOff>
    </xdr:from>
    <xdr:to>
      <xdr:col>0</xdr:col>
      <xdr:colOff>914400</xdr:colOff>
      <xdr:row>84</xdr:row>
      <xdr:rowOff>0</xdr:rowOff>
    </xdr:to>
    <xdr:sp macro="" textlink="">
      <xdr:nvSpPr>
        <xdr:cNvPr id="1340" name="Image 632" descr="Image 632"/>
        <xdr:cNvSpPr>
          <a:spLocks noChangeAspect="1"/>
        </xdr:cNvSpPr>
      </xdr:nvSpPr>
      <xdr:spPr bwMode="auto">
        <a:xfrm>
          <a:off x="0" y="103003350"/>
          <a:ext cx="9144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sp>
    <xdr:clientData/>
  </xdr:twoCellAnchor>
  <xdr:twoCellAnchor>
    <xdr:from>
      <xdr:col>0</xdr:col>
      <xdr:colOff>0</xdr:colOff>
      <xdr:row>37</xdr:row>
      <xdr:rowOff>0</xdr:rowOff>
    </xdr:from>
    <xdr:to>
      <xdr:col>0</xdr:col>
      <xdr:colOff>962025</xdr:colOff>
      <xdr:row>38</xdr:row>
      <xdr:rowOff>0</xdr:rowOff>
    </xdr:to>
    <xdr:pic>
      <xdr:nvPicPr>
        <xdr:cNvPr id="1341" name="Image 634" descr="Image 634"/>
        <xdr:cNvPicPr>
          <a:picLocks noChangeAspect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0" y="447294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0</xdr:col>
      <xdr:colOff>962025</xdr:colOff>
      <xdr:row>14</xdr:row>
      <xdr:rowOff>0</xdr:rowOff>
    </xdr:to>
    <xdr:pic>
      <xdr:nvPicPr>
        <xdr:cNvPr id="1342" name="Image 636" descr="Image 636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0" y="143256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95</xdr:row>
      <xdr:rowOff>0</xdr:rowOff>
    </xdr:from>
    <xdr:to>
      <xdr:col>0</xdr:col>
      <xdr:colOff>962025</xdr:colOff>
      <xdr:row>96</xdr:row>
      <xdr:rowOff>0</xdr:rowOff>
    </xdr:to>
    <xdr:pic>
      <xdr:nvPicPr>
        <xdr:cNvPr id="1343" name="Image 638" descr="Image 638"/>
        <xdr:cNvPicPr>
          <a:picLocks noChangeAspect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0" y="1182052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294</xdr:row>
      <xdr:rowOff>0</xdr:rowOff>
    </xdr:from>
    <xdr:to>
      <xdr:col>0</xdr:col>
      <xdr:colOff>962025</xdr:colOff>
      <xdr:row>295</xdr:row>
      <xdr:rowOff>0</xdr:rowOff>
    </xdr:to>
    <xdr:pic>
      <xdr:nvPicPr>
        <xdr:cNvPr id="1344" name="Image 640" descr="Image 640"/>
        <xdr:cNvPicPr>
          <a:picLocks noChangeAspect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0" y="3703034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145</xdr:row>
      <xdr:rowOff>0</xdr:rowOff>
    </xdr:from>
    <xdr:to>
      <xdr:col>0</xdr:col>
      <xdr:colOff>962025</xdr:colOff>
      <xdr:row>146</xdr:row>
      <xdr:rowOff>0</xdr:rowOff>
    </xdr:to>
    <xdr:pic>
      <xdr:nvPicPr>
        <xdr:cNvPr id="1345" name="Image 642" descr="Image 642"/>
        <xdr:cNvPicPr>
          <a:picLocks noChangeAspect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0" y="1815465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46</xdr:row>
      <xdr:rowOff>0</xdr:rowOff>
    </xdr:from>
    <xdr:to>
      <xdr:col>0</xdr:col>
      <xdr:colOff>962025</xdr:colOff>
      <xdr:row>47</xdr:row>
      <xdr:rowOff>0</xdr:rowOff>
    </xdr:to>
    <xdr:pic>
      <xdr:nvPicPr>
        <xdr:cNvPr id="1346" name="Image 644" descr="Image 644"/>
        <xdr:cNvPicPr>
          <a:picLocks noChangeAspect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0" y="561308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363</xdr:row>
      <xdr:rowOff>0</xdr:rowOff>
    </xdr:from>
    <xdr:to>
      <xdr:col>0</xdr:col>
      <xdr:colOff>962025</xdr:colOff>
      <xdr:row>364</xdr:row>
      <xdr:rowOff>0</xdr:rowOff>
    </xdr:to>
    <xdr:pic>
      <xdr:nvPicPr>
        <xdr:cNvPr id="1347" name="Image 646" descr="Image 646"/>
        <xdr:cNvPicPr>
          <a:picLocks noChangeAspect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0" y="4577143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84</xdr:row>
      <xdr:rowOff>0</xdr:rowOff>
    </xdr:from>
    <xdr:to>
      <xdr:col>0</xdr:col>
      <xdr:colOff>962025</xdr:colOff>
      <xdr:row>85</xdr:row>
      <xdr:rowOff>0</xdr:rowOff>
    </xdr:to>
    <xdr:pic>
      <xdr:nvPicPr>
        <xdr:cNvPr id="1348" name="Image 648" descr="Image 648"/>
        <xdr:cNvPicPr>
          <a:picLocks noChangeAspect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0" y="1042701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376</xdr:row>
      <xdr:rowOff>0</xdr:rowOff>
    </xdr:from>
    <xdr:to>
      <xdr:col>0</xdr:col>
      <xdr:colOff>962025</xdr:colOff>
      <xdr:row>377</xdr:row>
      <xdr:rowOff>0</xdr:rowOff>
    </xdr:to>
    <xdr:pic>
      <xdr:nvPicPr>
        <xdr:cNvPr id="1349" name="Image 650" descr="Image 650"/>
        <xdr:cNvPicPr>
          <a:picLocks noChangeAspect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0" y="4741830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0</xdr:col>
      <xdr:colOff>962025</xdr:colOff>
      <xdr:row>4</xdr:row>
      <xdr:rowOff>0</xdr:rowOff>
    </xdr:to>
    <xdr:pic>
      <xdr:nvPicPr>
        <xdr:cNvPr id="1350" name="Image 652" descr="Image 652"/>
        <xdr:cNvPicPr>
          <a:picLocks noChangeAspect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0" y="16573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146</xdr:row>
      <xdr:rowOff>0</xdr:rowOff>
    </xdr:from>
    <xdr:to>
      <xdr:col>0</xdr:col>
      <xdr:colOff>962025</xdr:colOff>
      <xdr:row>147</xdr:row>
      <xdr:rowOff>0</xdr:rowOff>
    </xdr:to>
    <xdr:pic>
      <xdr:nvPicPr>
        <xdr:cNvPr id="1351" name="Image 654" descr="Image 654"/>
        <xdr:cNvPicPr>
          <a:picLocks noChangeAspect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0" y="1828133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340</xdr:row>
      <xdr:rowOff>0</xdr:rowOff>
    </xdr:from>
    <xdr:to>
      <xdr:col>0</xdr:col>
      <xdr:colOff>962025</xdr:colOff>
      <xdr:row>341</xdr:row>
      <xdr:rowOff>0</xdr:rowOff>
    </xdr:to>
    <xdr:pic>
      <xdr:nvPicPr>
        <xdr:cNvPr id="1352" name="Image 656" descr="Image 656"/>
        <xdr:cNvPicPr>
          <a:picLocks noChangeAspect="1"/>
        </xdr:cNvPicPr>
      </xdr:nvPicPr>
      <xdr:blipFill>
        <a:blip xmlns:r="http://schemas.openxmlformats.org/officeDocument/2006/relationships" r:embed="rId325" cstate="print"/>
        <a:srcRect/>
        <a:stretch>
          <a:fillRect/>
        </a:stretch>
      </xdr:blipFill>
      <xdr:spPr bwMode="auto">
        <a:xfrm>
          <a:off x="0" y="4285773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366</xdr:row>
      <xdr:rowOff>0</xdr:rowOff>
    </xdr:from>
    <xdr:to>
      <xdr:col>0</xdr:col>
      <xdr:colOff>962025</xdr:colOff>
      <xdr:row>367</xdr:row>
      <xdr:rowOff>0</xdr:rowOff>
    </xdr:to>
    <xdr:pic>
      <xdr:nvPicPr>
        <xdr:cNvPr id="1353" name="Image 658" descr="Image 658"/>
        <xdr:cNvPicPr>
          <a:picLocks noChangeAspect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0" y="4615148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364</xdr:row>
      <xdr:rowOff>0</xdr:rowOff>
    </xdr:from>
    <xdr:to>
      <xdr:col>0</xdr:col>
      <xdr:colOff>857250</xdr:colOff>
      <xdr:row>365</xdr:row>
      <xdr:rowOff>0</xdr:rowOff>
    </xdr:to>
    <xdr:pic>
      <xdr:nvPicPr>
        <xdr:cNvPr id="1354" name="Image 660" descr="Image 660"/>
        <xdr:cNvPicPr>
          <a:picLocks noChangeAspect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0" y="458981175"/>
          <a:ext cx="85725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320</xdr:row>
      <xdr:rowOff>0</xdr:rowOff>
    </xdr:from>
    <xdr:to>
      <xdr:col>0</xdr:col>
      <xdr:colOff>962025</xdr:colOff>
      <xdr:row>321</xdr:row>
      <xdr:rowOff>0</xdr:rowOff>
    </xdr:to>
    <xdr:pic>
      <xdr:nvPicPr>
        <xdr:cNvPr id="1355" name="Image 662" descr="Image 662"/>
        <xdr:cNvPicPr>
          <a:picLocks noChangeAspect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0" y="4032408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68</xdr:row>
      <xdr:rowOff>0</xdr:rowOff>
    </xdr:from>
    <xdr:to>
      <xdr:col>0</xdr:col>
      <xdr:colOff>962025</xdr:colOff>
      <xdr:row>69</xdr:row>
      <xdr:rowOff>0</xdr:rowOff>
    </xdr:to>
    <xdr:pic>
      <xdr:nvPicPr>
        <xdr:cNvPr id="1356" name="Image 664" descr="Image 664"/>
        <xdr:cNvPicPr>
          <a:picLocks noChangeAspect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0" y="840009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314</xdr:row>
      <xdr:rowOff>0</xdr:rowOff>
    </xdr:from>
    <xdr:to>
      <xdr:col>0</xdr:col>
      <xdr:colOff>962025</xdr:colOff>
      <xdr:row>315</xdr:row>
      <xdr:rowOff>0</xdr:rowOff>
    </xdr:to>
    <xdr:pic>
      <xdr:nvPicPr>
        <xdr:cNvPr id="1357" name="Image 666" descr="Image 666"/>
        <xdr:cNvPicPr>
          <a:picLocks noChangeAspect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0" y="3956399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331</xdr:row>
      <xdr:rowOff>0</xdr:rowOff>
    </xdr:from>
    <xdr:to>
      <xdr:col>0</xdr:col>
      <xdr:colOff>962025</xdr:colOff>
      <xdr:row>332</xdr:row>
      <xdr:rowOff>0</xdr:rowOff>
    </xdr:to>
    <xdr:pic>
      <xdr:nvPicPr>
        <xdr:cNvPr id="1358" name="Image 668" descr="Image 668"/>
        <xdr:cNvPicPr>
          <a:picLocks noChangeAspect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0" y="4171759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183</xdr:row>
      <xdr:rowOff>0</xdr:rowOff>
    </xdr:from>
    <xdr:to>
      <xdr:col>0</xdr:col>
      <xdr:colOff>962025</xdr:colOff>
      <xdr:row>184</xdr:row>
      <xdr:rowOff>0</xdr:rowOff>
    </xdr:to>
    <xdr:pic>
      <xdr:nvPicPr>
        <xdr:cNvPr id="1359" name="Image 670" descr="Image 670"/>
        <xdr:cNvPicPr>
          <a:picLocks noChangeAspect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0" y="2296858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274</xdr:row>
      <xdr:rowOff>0</xdr:rowOff>
    </xdr:from>
    <xdr:to>
      <xdr:col>0</xdr:col>
      <xdr:colOff>962025</xdr:colOff>
      <xdr:row>275</xdr:row>
      <xdr:rowOff>0</xdr:rowOff>
    </xdr:to>
    <xdr:pic>
      <xdr:nvPicPr>
        <xdr:cNvPr id="1360" name="Image 672" descr="Image 672"/>
        <xdr:cNvPicPr>
          <a:picLocks noChangeAspect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0" y="3449669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346</xdr:row>
      <xdr:rowOff>0</xdr:rowOff>
    </xdr:from>
    <xdr:to>
      <xdr:col>0</xdr:col>
      <xdr:colOff>962025</xdr:colOff>
      <xdr:row>347</xdr:row>
      <xdr:rowOff>0</xdr:rowOff>
    </xdr:to>
    <xdr:pic>
      <xdr:nvPicPr>
        <xdr:cNvPr id="1361" name="Image 674" descr="Image 674"/>
        <xdr:cNvPicPr>
          <a:picLocks noChangeAspect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0" y="4361783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347</xdr:row>
      <xdr:rowOff>0</xdr:rowOff>
    </xdr:from>
    <xdr:to>
      <xdr:col>0</xdr:col>
      <xdr:colOff>962025</xdr:colOff>
      <xdr:row>348</xdr:row>
      <xdr:rowOff>0</xdr:rowOff>
    </xdr:to>
    <xdr:pic>
      <xdr:nvPicPr>
        <xdr:cNvPr id="1362" name="Image 676" descr="Image 676"/>
        <xdr:cNvPicPr>
          <a:picLocks noChangeAspect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0" y="4374451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96</xdr:row>
      <xdr:rowOff>0</xdr:rowOff>
    </xdr:from>
    <xdr:to>
      <xdr:col>0</xdr:col>
      <xdr:colOff>962025</xdr:colOff>
      <xdr:row>97</xdr:row>
      <xdr:rowOff>0</xdr:rowOff>
    </xdr:to>
    <xdr:pic>
      <xdr:nvPicPr>
        <xdr:cNvPr id="1363" name="Image 678" descr="Image 678"/>
        <xdr:cNvPicPr>
          <a:picLocks noChangeAspect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0" y="1194720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275</xdr:row>
      <xdr:rowOff>0</xdr:rowOff>
    </xdr:from>
    <xdr:to>
      <xdr:col>0</xdr:col>
      <xdr:colOff>962025</xdr:colOff>
      <xdr:row>276</xdr:row>
      <xdr:rowOff>0</xdr:rowOff>
    </xdr:to>
    <xdr:pic>
      <xdr:nvPicPr>
        <xdr:cNvPr id="1364" name="Image 680" descr="Image 680"/>
        <xdr:cNvPicPr>
          <a:picLocks noChangeAspect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0" y="3462337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315</xdr:row>
      <xdr:rowOff>0</xdr:rowOff>
    </xdr:from>
    <xdr:to>
      <xdr:col>0</xdr:col>
      <xdr:colOff>857250</xdr:colOff>
      <xdr:row>316</xdr:row>
      <xdr:rowOff>0</xdr:rowOff>
    </xdr:to>
    <xdr:pic>
      <xdr:nvPicPr>
        <xdr:cNvPr id="1365" name="Image 682" descr="Image 682"/>
        <xdr:cNvPicPr>
          <a:picLocks noChangeAspect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0" y="396906750"/>
          <a:ext cx="85725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147</xdr:row>
      <xdr:rowOff>0</xdr:rowOff>
    </xdr:from>
    <xdr:to>
      <xdr:col>0</xdr:col>
      <xdr:colOff>962025</xdr:colOff>
      <xdr:row>148</xdr:row>
      <xdr:rowOff>0</xdr:rowOff>
    </xdr:to>
    <xdr:pic>
      <xdr:nvPicPr>
        <xdr:cNvPr id="1366" name="Image 684" descr="Image 684"/>
        <xdr:cNvPicPr>
          <a:picLocks noChangeAspect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0" y="1840801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114</xdr:row>
      <xdr:rowOff>0</xdr:rowOff>
    </xdr:from>
    <xdr:to>
      <xdr:col>0</xdr:col>
      <xdr:colOff>923925</xdr:colOff>
      <xdr:row>115</xdr:row>
      <xdr:rowOff>0</xdr:rowOff>
    </xdr:to>
    <xdr:pic>
      <xdr:nvPicPr>
        <xdr:cNvPr id="1367" name="Image 686" descr="Image 686"/>
        <xdr:cNvPicPr>
          <a:picLocks noChangeAspect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0" y="142274925"/>
          <a:ext cx="9239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132</xdr:row>
      <xdr:rowOff>0</xdr:rowOff>
    </xdr:from>
    <xdr:to>
      <xdr:col>0</xdr:col>
      <xdr:colOff>962025</xdr:colOff>
      <xdr:row>133</xdr:row>
      <xdr:rowOff>0</xdr:rowOff>
    </xdr:to>
    <xdr:pic>
      <xdr:nvPicPr>
        <xdr:cNvPr id="1368" name="Image 688" descr="Image 688"/>
        <xdr:cNvPicPr>
          <a:picLocks noChangeAspect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0" y="1650777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276</xdr:row>
      <xdr:rowOff>0</xdr:rowOff>
    </xdr:from>
    <xdr:to>
      <xdr:col>0</xdr:col>
      <xdr:colOff>914400</xdr:colOff>
      <xdr:row>277</xdr:row>
      <xdr:rowOff>0</xdr:rowOff>
    </xdr:to>
    <xdr:sp macro="" textlink="">
      <xdr:nvSpPr>
        <xdr:cNvPr id="1369" name="Image 690" descr="Image 690"/>
        <xdr:cNvSpPr>
          <a:spLocks noChangeAspect="1"/>
        </xdr:cNvSpPr>
      </xdr:nvSpPr>
      <xdr:spPr bwMode="auto">
        <a:xfrm>
          <a:off x="0" y="347500575"/>
          <a:ext cx="9144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sp>
    <xdr:clientData/>
  </xdr:twoCellAnchor>
  <xdr:twoCellAnchor>
    <xdr:from>
      <xdr:col>0</xdr:col>
      <xdr:colOff>0</xdr:colOff>
      <xdr:row>245</xdr:row>
      <xdr:rowOff>0</xdr:rowOff>
    </xdr:from>
    <xdr:to>
      <xdr:col>0</xdr:col>
      <xdr:colOff>962025</xdr:colOff>
      <xdr:row>246</xdr:row>
      <xdr:rowOff>0</xdr:rowOff>
    </xdr:to>
    <xdr:pic>
      <xdr:nvPicPr>
        <xdr:cNvPr id="1370" name="Image 692" descr="Image 692"/>
        <xdr:cNvPicPr>
          <a:picLocks noChangeAspect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0" y="3082290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228</xdr:row>
      <xdr:rowOff>0</xdr:rowOff>
    </xdr:from>
    <xdr:to>
      <xdr:col>0</xdr:col>
      <xdr:colOff>962025</xdr:colOff>
      <xdr:row>229</xdr:row>
      <xdr:rowOff>0</xdr:rowOff>
    </xdr:to>
    <xdr:pic>
      <xdr:nvPicPr>
        <xdr:cNvPr id="1371" name="Image 694" descr="Image 694"/>
        <xdr:cNvPicPr>
          <a:picLocks noChangeAspect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0" y="2866929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277</xdr:row>
      <xdr:rowOff>0</xdr:rowOff>
    </xdr:from>
    <xdr:to>
      <xdr:col>0</xdr:col>
      <xdr:colOff>962025</xdr:colOff>
      <xdr:row>278</xdr:row>
      <xdr:rowOff>0</xdr:rowOff>
    </xdr:to>
    <xdr:pic>
      <xdr:nvPicPr>
        <xdr:cNvPr id="1372" name="Image 696" descr="Image 696"/>
        <xdr:cNvPicPr>
          <a:picLocks noChangeAspect="1"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0" y="3487674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56</xdr:row>
      <xdr:rowOff>0</xdr:rowOff>
    </xdr:from>
    <xdr:to>
      <xdr:col>0</xdr:col>
      <xdr:colOff>962025</xdr:colOff>
      <xdr:row>57</xdr:row>
      <xdr:rowOff>0</xdr:rowOff>
    </xdr:to>
    <xdr:pic>
      <xdr:nvPicPr>
        <xdr:cNvPr id="1373" name="Image 698" descr="Image 698"/>
        <xdr:cNvPicPr>
          <a:picLocks noChangeAspect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0" y="687990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184</xdr:row>
      <xdr:rowOff>0</xdr:rowOff>
    </xdr:from>
    <xdr:to>
      <xdr:col>0</xdr:col>
      <xdr:colOff>962025</xdr:colOff>
      <xdr:row>185</xdr:row>
      <xdr:rowOff>0</xdr:rowOff>
    </xdr:to>
    <xdr:pic>
      <xdr:nvPicPr>
        <xdr:cNvPr id="1374" name="Image 700" descr="Image 700"/>
        <xdr:cNvPicPr>
          <a:picLocks noChangeAspect="1"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0" y="2309526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316</xdr:row>
      <xdr:rowOff>0</xdr:rowOff>
    </xdr:from>
    <xdr:to>
      <xdr:col>0</xdr:col>
      <xdr:colOff>962025</xdr:colOff>
      <xdr:row>317</xdr:row>
      <xdr:rowOff>0</xdr:rowOff>
    </xdr:to>
    <xdr:pic>
      <xdr:nvPicPr>
        <xdr:cNvPr id="1375" name="Image 702" descr="Image 702"/>
        <xdr:cNvPicPr>
          <a:picLocks noChangeAspect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0" y="3981735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377</xdr:row>
      <xdr:rowOff>0</xdr:rowOff>
    </xdr:from>
    <xdr:to>
      <xdr:col>0</xdr:col>
      <xdr:colOff>962025</xdr:colOff>
      <xdr:row>378</xdr:row>
      <xdr:rowOff>0</xdr:rowOff>
    </xdr:to>
    <xdr:pic>
      <xdr:nvPicPr>
        <xdr:cNvPr id="1376" name="Image 704" descr="Image 704"/>
        <xdr:cNvPicPr>
          <a:picLocks noChangeAspect="1"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0" y="4754499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378</xdr:row>
      <xdr:rowOff>0</xdr:rowOff>
    </xdr:from>
    <xdr:to>
      <xdr:col>0</xdr:col>
      <xdr:colOff>914400</xdr:colOff>
      <xdr:row>379</xdr:row>
      <xdr:rowOff>0</xdr:rowOff>
    </xdr:to>
    <xdr:sp macro="" textlink="">
      <xdr:nvSpPr>
        <xdr:cNvPr id="1377" name="Image 706" descr="Image 706"/>
        <xdr:cNvSpPr>
          <a:spLocks noChangeAspect="1"/>
        </xdr:cNvSpPr>
      </xdr:nvSpPr>
      <xdr:spPr bwMode="auto">
        <a:xfrm>
          <a:off x="0" y="476716725"/>
          <a:ext cx="9144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sp>
    <xdr:clientData/>
  </xdr:twoCellAnchor>
  <xdr:twoCellAnchor>
    <xdr:from>
      <xdr:col>0</xdr:col>
      <xdr:colOff>0</xdr:colOff>
      <xdr:row>229</xdr:row>
      <xdr:rowOff>0</xdr:rowOff>
    </xdr:from>
    <xdr:to>
      <xdr:col>0</xdr:col>
      <xdr:colOff>962025</xdr:colOff>
      <xdr:row>230</xdr:row>
      <xdr:rowOff>0</xdr:rowOff>
    </xdr:to>
    <xdr:pic>
      <xdr:nvPicPr>
        <xdr:cNvPr id="1378" name="Image 708" descr="Image 708"/>
        <xdr:cNvPicPr>
          <a:picLocks noChangeAspect="1"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0" y="2879598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388</xdr:row>
      <xdr:rowOff>0</xdr:rowOff>
    </xdr:from>
    <xdr:to>
      <xdr:col>0</xdr:col>
      <xdr:colOff>962025</xdr:colOff>
      <xdr:row>389</xdr:row>
      <xdr:rowOff>0</xdr:rowOff>
    </xdr:to>
    <xdr:pic>
      <xdr:nvPicPr>
        <xdr:cNvPr id="1379" name="Image 710" descr="Image 710"/>
        <xdr:cNvPicPr>
          <a:picLocks noChangeAspect="1"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0" y="4893849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278</xdr:row>
      <xdr:rowOff>0</xdr:rowOff>
    </xdr:from>
    <xdr:to>
      <xdr:col>0</xdr:col>
      <xdr:colOff>962025</xdr:colOff>
      <xdr:row>279</xdr:row>
      <xdr:rowOff>0</xdr:rowOff>
    </xdr:to>
    <xdr:pic>
      <xdr:nvPicPr>
        <xdr:cNvPr id="1380" name="Image 712" descr="Image 712"/>
        <xdr:cNvPicPr>
          <a:picLocks noChangeAspect="1"/>
        </xdr:cNvPicPr>
      </xdr:nvPicPr>
      <xdr:blipFill>
        <a:blip xmlns:r="http://schemas.openxmlformats.org/officeDocument/2006/relationships" r:embed="rId351" cstate="print"/>
        <a:srcRect/>
        <a:stretch>
          <a:fillRect/>
        </a:stretch>
      </xdr:blipFill>
      <xdr:spPr bwMode="auto">
        <a:xfrm>
          <a:off x="0" y="3500342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332</xdr:row>
      <xdr:rowOff>0</xdr:rowOff>
    </xdr:from>
    <xdr:to>
      <xdr:col>0</xdr:col>
      <xdr:colOff>962025</xdr:colOff>
      <xdr:row>333</xdr:row>
      <xdr:rowOff>0</xdr:rowOff>
    </xdr:to>
    <xdr:pic>
      <xdr:nvPicPr>
        <xdr:cNvPr id="1381" name="Image 714" descr="Image 714"/>
        <xdr:cNvPicPr>
          <a:picLocks noChangeAspect="1"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 bwMode="auto">
        <a:xfrm>
          <a:off x="0" y="4184427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370</xdr:row>
      <xdr:rowOff>0</xdr:rowOff>
    </xdr:from>
    <xdr:to>
      <xdr:col>0</xdr:col>
      <xdr:colOff>962025</xdr:colOff>
      <xdr:row>371</xdr:row>
      <xdr:rowOff>0</xdr:rowOff>
    </xdr:to>
    <xdr:pic>
      <xdr:nvPicPr>
        <xdr:cNvPr id="1382" name="Image 716" descr="Image 716"/>
        <xdr:cNvPicPr>
          <a:picLocks noChangeAspect="1"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0" y="4665821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317</xdr:row>
      <xdr:rowOff>0</xdr:rowOff>
    </xdr:from>
    <xdr:to>
      <xdr:col>0</xdr:col>
      <xdr:colOff>962025</xdr:colOff>
      <xdr:row>318</xdr:row>
      <xdr:rowOff>0</xdr:rowOff>
    </xdr:to>
    <xdr:pic>
      <xdr:nvPicPr>
        <xdr:cNvPr id="1383" name="Image 718" descr="Image 718"/>
        <xdr:cNvPicPr>
          <a:picLocks noChangeAspect="1"/>
        </xdr:cNvPicPr>
      </xdr:nvPicPr>
      <xdr:blipFill>
        <a:blip xmlns:r="http://schemas.openxmlformats.org/officeDocument/2006/relationships" r:embed="rId354" cstate="print"/>
        <a:srcRect/>
        <a:stretch>
          <a:fillRect/>
        </a:stretch>
      </xdr:blipFill>
      <xdr:spPr bwMode="auto">
        <a:xfrm>
          <a:off x="0" y="3994404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279</xdr:row>
      <xdr:rowOff>0</xdr:rowOff>
    </xdr:from>
    <xdr:to>
      <xdr:col>0</xdr:col>
      <xdr:colOff>962025</xdr:colOff>
      <xdr:row>280</xdr:row>
      <xdr:rowOff>0</xdr:rowOff>
    </xdr:to>
    <xdr:pic>
      <xdr:nvPicPr>
        <xdr:cNvPr id="1384" name="Image 720" descr="Image 720"/>
        <xdr:cNvPicPr>
          <a:picLocks noChangeAspect="1"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0" y="3513010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295</xdr:row>
      <xdr:rowOff>0</xdr:rowOff>
    </xdr:from>
    <xdr:to>
      <xdr:col>0</xdr:col>
      <xdr:colOff>857250</xdr:colOff>
      <xdr:row>296</xdr:row>
      <xdr:rowOff>0</xdr:rowOff>
    </xdr:to>
    <xdr:pic>
      <xdr:nvPicPr>
        <xdr:cNvPr id="1385" name="Image 722" descr="Image 722"/>
        <xdr:cNvPicPr>
          <a:picLocks noChangeAspect="1"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0" y="371570250"/>
          <a:ext cx="85725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230</xdr:row>
      <xdr:rowOff>0</xdr:rowOff>
    </xdr:from>
    <xdr:to>
      <xdr:col>0</xdr:col>
      <xdr:colOff>962025</xdr:colOff>
      <xdr:row>231</xdr:row>
      <xdr:rowOff>0</xdr:rowOff>
    </xdr:to>
    <xdr:pic>
      <xdr:nvPicPr>
        <xdr:cNvPr id="1386" name="Image 724" descr="Image 724"/>
        <xdr:cNvPicPr>
          <a:picLocks noChangeAspect="1"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0" y="2892266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231</xdr:row>
      <xdr:rowOff>0</xdr:rowOff>
    </xdr:from>
    <xdr:to>
      <xdr:col>0</xdr:col>
      <xdr:colOff>962025</xdr:colOff>
      <xdr:row>232</xdr:row>
      <xdr:rowOff>0</xdr:rowOff>
    </xdr:to>
    <xdr:pic>
      <xdr:nvPicPr>
        <xdr:cNvPr id="1387" name="Image 726" descr="Image 726"/>
        <xdr:cNvPicPr>
          <a:picLocks noChangeAspect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0" y="2904934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246</xdr:row>
      <xdr:rowOff>0</xdr:rowOff>
    </xdr:from>
    <xdr:to>
      <xdr:col>0</xdr:col>
      <xdr:colOff>962025</xdr:colOff>
      <xdr:row>247</xdr:row>
      <xdr:rowOff>0</xdr:rowOff>
    </xdr:to>
    <xdr:pic>
      <xdr:nvPicPr>
        <xdr:cNvPr id="1388" name="Image 728" descr="Image 728"/>
        <xdr:cNvPicPr>
          <a:picLocks noChangeAspect="1"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0" y="3094958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133</xdr:row>
      <xdr:rowOff>0</xdr:rowOff>
    </xdr:from>
    <xdr:to>
      <xdr:col>0</xdr:col>
      <xdr:colOff>914400</xdr:colOff>
      <xdr:row>134</xdr:row>
      <xdr:rowOff>0</xdr:rowOff>
    </xdr:to>
    <xdr:sp macro="" textlink="">
      <xdr:nvSpPr>
        <xdr:cNvPr id="1389" name="Image 730" descr="Image 730"/>
        <xdr:cNvSpPr>
          <a:spLocks noChangeAspect="1"/>
        </xdr:cNvSpPr>
      </xdr:nvSpPr>
      <xdr:spPr bwMode="auto">
        <a:xfrm>
          <a:off x="0" y="166344600"/>
          <a:ext cx="9144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sp>
    <xdr:clientData/>
  </xdr:twoCellAnchor>
  <xdr:twoCellAnchor>
    <xdr:from>
      <xdr:col>0</xdr:col>
      <xdr:colOff>0</xdr:colOff>
      <xdr:row>199</xdr:row>
      <xdr:rowOff>0</xdr:rowOff>
    </xdr:from>
    <xdr:to>
      <xdr:col>0</xdr:col>
      <xdr:colOff>914400</xdr:colOff>
      <xdr:row>200</xdr:row>
      <xdr:rowOff>0</xdr:rowOff>
    </xdr:to>
    <xdr:sp macro="" textlink="">
      <xdr:nvSpPr>
        <xdr:cNvPr id="1390" name="Image 732" descr="Image 732"/>
        <xdr:cNvSpPr>
          <a:spLocks noChangeAspect="1"/>
        </xdr:cNvSpPr>
      </xdr:nvSpPr>
      <xdr:spPr bwMode="auto">
        <a:xfrm>
          <a:off x="0" y="249955050"/>
          <a:ext cx="9144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sp>
    <xdr:clientData/>
  </xdr:twoCellAnchor>
  <xdr:twoCellAnchor>
    <xdr:from>
      <xdr:col>0</xdr:col>
      <xdr:colOff>0</xdr:colOff>
      <xdr:row>148</xdr:row>
      <xdr:rowOff>0</xdr:rowOff>
    </xdr:from>
    <xdr:to>
      <xdr:col>0</xdr:col>
      <xdr:colOff>914400</xdr:colOff>
      <xdr:row>149</xdr:row>
      <xdr:rowOff>0</xdr:rowOff>
    </xdr:to>
    <xdr:pic>
      <xdr:nvPicPr>
        <xdr:cNvPr id="1391" name="Image 734" descr="Image 734"/>
        <xdr:cNvPicPr>
          <a:picLocks noChangeAspect="1"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0" y="185346975"/>
          <a:ext cx="9144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318</xdr:row>
      <xdr:rowOff>0</xdr:rowOff>
    </xdr:from>
    <xdr:to>
      <xdr:col>0</xdr:col>
      <xdr:colOff>962025</xdr:colOff>
      <xdr:row>319</xdr:row>
      <xdr:rowOff>0</xdr:rowOff>
    </xdr:to>
    <xdr:pic>
      <xdr:nvPicPr>
        <xdr:cNvPr id="1392" name="Image 736" descr="Image 736"/>
        <xdr:cNvPicPr>
          <a:picLocks noChangeAspect="1"/>
        </xdr:cNvPicPr>
      </xdr:nvPicPr>
      <xdr:blipFill>
        <a:blip xmlns:r="http://schemas.openxmlformats.org/officeDocument/2006/relationships" r:embed="rId361" cstate="print"/>
        <a:srcRect/>
        <a:stretch>
          <a:fillRect/>
        </a:stretch>
      </xdr:blipFill>
      <xdr:spPr bwMode="auto">
        <a:xfrm>
          <a:off x="0" y="4007072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185</xdr:row>
      <xdr:rowOff>0</xdr:rowOff>
    </xdr:from>
    <xdr:to>
      <xdr:col>0</xdr:col>
      <xdr:colOff>857250</xdr:colOff>
      <xdr:row>186</xdr:row>
      <xdr:rowOff>0</xdr:rowOff>
    </xdr:to>
    <xdr:pic>
      <xdr:nvPicPr>
        <xdr:cNvPr id="1393" name="Image 738" descr="Image 738"/>
        <xdr:cNvPicPr>
          <a:picLocks noChangeAspect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0" y="232219500"/>
          <a:ext cx="85725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154</xdr:row>
      <xdr:rowOff>0</xdr:rowOff>
    </xdr:from>
    <xdr:to>
      <xdr:col>0</xdr:col>
      <xdr:colOff>914400</xdr:colOff>
      <xdr:row>155</xdr:row>
      <xdr:rowOff>0</xdr:rowOff>
    </xdr:to>
    <xdr:pic>
      <xdr:nvPicPr>
        <xdr:cNvPr id="1394" name="Image 740" descr="Image 740"/>
        <xdr:cNvPicPr>
          <a:picLocks noChangeAspect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0" y="192947925"/>
          <a:ext cx="9144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319</xdr:row>
      <xdr:rowOff>0</xdr:rowOff>
    </xdr:from>
    <xdr:to>
      <xdr:col>0</xdr:col>
      <xdr:colOff>1266825</xdr:colOff>
      <xdr:row>320</xdr:row>
      <xdr:rowOff>0</xdr:rowOff>
    </xdr:to>
    <xdr:pic>
      <xdr:nvPicPr>
        <xdr:cNvPr id="1395" name="Image 742" descr="Image 742"/>
        <xdr:cNvPicPr>
          <a:picLocks noChangeAspect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0" y="401974050"/>
          <a:ext cx="12668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97</xdr:row>
      <xdr:rowOff>0</xdr:rowOff>
    </xdr:from>
    <xdr:to>
      <xdr:col>0</xdr:col>
      <xdr:colOff>857250</xdr:colOff>
      <xdr:row>98</xdr:row>
      <xdr:rowOff>0</xdr:rowOff>
    </xdr:to>
    <xdr:pic>
      <xdr:nvPicPr>
        <xdr:cNvPr id="1396" name="Image 744" descr="Image 744"/>
        <xdr:cNvPicPr>
          <a:picLocks noChangeAspect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0" y="120738900"/>
          <a:ext cx="85725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0</xdr:col>
      <xdr:colOff>923925</xdr:colOff>
      <xdr:row>22</xdr:row>
      <xdr:rowOff>0</xdr:rowOff>
    </xdr:to>
    <xdr:pic>
      <xdr:nvPicPr>
        <xdr:cNvPr id="1397" name="Image 746" descr="Image 746"/>
        <xdr:cNvPicPr>
          <a:picLocks noChangeAspect="1"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0" y="24460200"/>
          <a:ext cx="9239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247</xdr:row>
      <xdr:rowOff>0</xdr:rowOff>
    </xdr:from>
    <xdr:to>
      <xdr:col>0</xdr:col>
      <xdr:colOff>962025</xdr:colOff>
      <xdr:row>248</xdr:row>
      <xdr:rowOff>0</xdr:rowOff>
    </xdr:to>
    <xdr:pic>
      <xdr:nvPicPr>
        <xdr:cNvPr id="1398" name="Image 748" descr="Image 748"/>
        <xdr:cNvPicPr>
          <a:picLocks noChangeAspect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0" y="3107626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357</xdr:row>
      <xdr:rowOff>0</xdr:rowOff>
    </xdr:from>
    <xdr:to>
      <xdr:col>0</xdr:col>
      <xdr:colOff>962025</xdr:colOff>
      <xdr:row>358</xdr:row>
      <xdr:rowOff>0</xdr:rowOff>
    </xdr:to>
    <xdr:pic>
      <xdr:nvPicPr>
        <xdr:cNvPr id="1399" name="Image 750" descr="Image 750"/>
        <xdr:cNvPicPr>
          <a:picLocks noChangeAspect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0" y="4501134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186</xdr:row>
      <xdr:rowOff>0</xdr:rowOff>
    </xdr:from>
    <xdr:to>
      <xdr:col>0</xdr:col>
      <xdr:colOff>962025</xdr:colOff>
      <xdr:row>187</xdr:row>
      <xdr:rowOff>0</xdr:rowOff>
    </xdr:to>
    <xdr:pic>
      <xdr:nvPicPr>
        <xdr:cNvPr id="1400" name="Image 752" descr="Image 752"/>
        <xdr:cNvPicPr>
          <a:picLocks noChangeAspect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0" y="2334863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187</xdr:row>
      <xdr:rowOff>0</xdr:rowOff>
    </xdr:from>
    <xdr:to>
      <xdr:col>0</xdr:col>
      <xdr:colOff>923925</xdr:colOff>
      <xdr:row>188</xdr:row>
      <xdr:rowOff>0</xdr:rowOff>
    </xdr:to>
    <xdr:pic>
      <xdr:nvPicPr>
        <xdr:cNvPr id="1401" name="Image 754" descr="Image 754"/>
        <xdr:cNvPicPr>
          <a:picLocks noChangeAspect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0" y="234753150"/>
          <a:ext cx="9239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149</xdr:row>
      <xdr:rowOff>0</xdr:rowOff>
    </xdr:from>
    <xdr:to>
      <xdr:col>0</xdr:col>
      <xdr:colOff>962025</xdr:colOff>
      <xdr:row>150</xdr:row>
      <xdr:rowOff>0</xdr:rowOff>
    </xdr:to>
    <xdr:pic>
      <xdr:nvPicPr>
        <xdr:cNvPr id="1402" name="Image 756" descr="Image 756"/>
        <xdr:cNvPicPr>
          <a:picLocks noChangeAspect="1"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0" y="1866138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155</xdr:row>
      <xdr:rowOff>0</xdr:rowOff>
    </xdr:from>
    <xdr:to>
      <xdr:col>0</xdr:col>
      <xdr:colOff>962025</xdr:colOff>
      <xdr:row>156</xdr:row>
      <xdr:rowOff>0</xdr:rowOff>
    </xdr:to>
    <xdr:pic>
      <xdr:nvPicPr>
        <xdr:cNvPr id="1403" name="Image 758" descr="Image 758"/>
        <xdr:cNvPicPr>
          <a:picLocks noChangeAspect="1"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0" y="1942147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200</xdr:row>
      <xdr:rowOff>0</xdr:rowOff>
    </xdr:from>
    <xdr:to>
      <xdr:col>0</xdr:col>
      <xdr:colOff>962025</xdr:colOff>
      <xdr:row>201</xdr:row>
      <xdr:rowOff>0</xdr:rowOff>
    </xdr:to>
    <xdr:pic>
      <xdr:nvPicPr>
        <xdr:cNvPr id="1404" name="Image 760" descr="Image 760"/>
        <xdr:cNvPicPr>
          <a:picLocks noChangeAspect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0" y="2512218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280</xdr:row>
      <xdr:rowOff>0</xdr:rowOff>
    </xdr:from>
    <xdr:to>
      <xdr:col>0</xdr:col>
      <xdr:colOff>962025</xdr:colOff>
      <xdr:row>281</xdr:row>
      <xdr:rowOff>0</xdr:rowOff>
    </xdr:to>
    <xdr:pic>
      <xdr:nvPicPr>
        <xdr:cNvPr id="1405" name="Image 762" descr="Image 762"/>
        <xdr:cNvPicPr>
          <a:picLocks noChangeAspect="1"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0" y="3525678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281</xdr:row>
      <xdr:rowOff>0</xdr:rowOff>
    </xdr:from>
    <xdr:to>
      <xdr:col>0</xdr:col>
      <xdr:colOff>962025</xdr:colOff>
      <xdr:row>282</xdr:row>
      <xdr:rowOff>0</xdr:rowOff>
    </xdr:to>
    <xdr:pic>
      <xdr:nvPicPr>
        <xdr:cNvPr id="1406" name="Image 764" descr="Image 764"/>
        <xdr:cNvPicPr>
          <a:picLocks noChangeAspect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0" y="3538347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117</xdr:row>
      <xdr:rowOff>0</xdr:rowOff>
    </xdr:from>
    <xdr:to>
      <xdr:col>0</xdr:col>
      <xdr:colOff>962025</xdr:colOff>
      <xdr:row>118</xdr:row>
      <xdr:rowOff>0</xdr:rowOff>
    </xdr:to>
    <xdr:pic>
      <xdr:nvPicPr>
        <xdr:cNvPr id="1407" name="Image 766" descr="Image 766"/>
        <xdr:cNvPicPr>
          <a:picLocks noChangeAspect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0" y="1460754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0</xdr:col>
      <xdr:colOff>914400</xdr:colOff>
      <xdr:row>31</xdr:row>
      <xdr:rowOff>0</xdr:rowOff>
    </xdr:to>
    <xdr:pic>
      <xdr:nvPicPr>
        <xdr:cNvPr id="1408" name="Image 768" descr="Image 768"/>
        <xdr:cNvPicPr>
          <a:picLocks noChangeAspect="1"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0" y="35861625"/>
          <a:ext cx="9144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232</xdr:row>
      <xdr:rowOff>0</xdr:rowOff>
    </xdr:from>
    <xdr:to>
      <xdr:col>0</xdr:col>
      <xdr:colOff>1266825</xdr:colOff>
      <xdr:row>233</xdr:row>
      <xdr:rowOff>0</xdr:rowOff>
    </xdr:to>
    <xdr:pic>
      <xdr:nvPicPr>
        <xdr:cNvPr id="1409" name="Image 770" descr="Image 770"/>
        <xdr:cNvPicPr>
          <a:picLocks noChangeAspect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0" y="291760275"/>
          <a:ext cx="12668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115</xdr:row>
      <xdr:rowOff>0</xdr:rowOff>
    </xdr:from>
    <xdr:to>
      <xdr:col>0</xdr:col>
      <xdr:colOff>962025</xdr:colOff>
      <xdr:row>116</xdr:row>
      <xdr:rowOff>0</xdr:rowOff>
    </xdr:to>
    <xdr:pic>
      <xdr:nvPicPr>
        <xdr:cNvPr id="1410" name="Image 772" descr="Image 772"/>
        <xdr:cNvPicPr>
          <a:picLocks noChangeAspect="1"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0" y="1435417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352</xdr:row>
      <xdr:rowOff>0</xdr:rowOff>
    </xdr:from>
    <xdr:to>
      <xdr:col>0</xdr:col>
      <xdr:colOff>962025</xdr:colOff>
      <xdr:row>353</xdr:row>
      <xdr:rowOff>0</xdr:rowOff>
    </xdr:to>
    <xdr:pic>
      <xdr:nvPicPr>
        <xdr:cNvPr id="1411" name="Image 774" descr="Image 774"/>
        <xdr:cNvPicPr>
          <a:picLocks noChangeAspect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0" y="4437792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233</xdr:row>
      <xdr:rowOff>0</xdr:rowOff>
    </xdr:from>
    <xdr:to>
      <xdr:col>0</xdr:col>
      <xdr:colOff>962025</xdr:colOff>
      <xdr:row>234</xdr:row>
      <xdr:rowOff>0</xdr:rowOff>
    </xdr:to>
    <xdr:pic>
      <xdr:nvPicPr>
        <xdr:cNvPr id="1412" name="Image 776" descr="Image 776"/>
        <xdr:cNvPicPr>
          <a:picLocks noChangeAspect="1"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0" y="2930271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282</xdr:row>
      <xdr:rowOff>0</xdr:rowOff>
    </xdr:from>
    <xdr:to>
      <xdr:col>0</xdr:col>
      <xdr:colOff>962025</xdr:colOff>
      <xdr:row>283</xdr:row>
      <xdr:rowOff>0</xdr:rowOff>
    </xdr:to>
    <xdr:pic>
      <xdr:nvPicPr>
        <xdr:cNvPr id="1413" name="Image 778" descr="Image 778"/>
        <xdr:cNvPicPr>
          <a:picLocks noChangeAspect="1"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0" y="3551015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188</xdr:row>
      <xdr:rowOff>0</xdr:rowOff>
    </xdr:from>
    <xdr:to>
      <xdr:col>0</xdr:col>
      <xdr:colOff>962025</xdr:colOff>
      <xdr:row>189</xdr:row>
      <xdr:rowOff>0</xdr:rowOff>
    </xdr:to>
    <xdr:pic>
      <xdr:nvPicPr>
        <xdr:cNvPr id="1414" name="Image 780" descr="Image 780"/>
        <xdr:cNvPicPr>
          <a:picLocks noChangeAspect="1"/>
        </xdr:cNvPicPr>
      </xdr:nvPicPr>
      <xdr:blipFill>
        <a:blip xmlns:r="http://schemas.openxmlformats.org/officeDocument/2006/relationships" r:embed="rId383" cstate="print"/>
        <a:srcRect/>
        <a:stretch>
          <a:fillRect/>
        </a:stretch>
      </xdr:blipFill>
      <xdr:spPr bwMode="auto">
        <a:xfrm>
          <a:off x="0" y="2360199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189</xdr:row>
      <xdr:rowOff>0</xdr:rowOff>
    </xdr:from>
    <xdr:to>
      <xdr:col>0</xdr:col>
      <xdr:colOff>962025</xdr:colOff>
      <xdr:row>190</xdr:row>
      <xdr:rowOff>0</xdr:rowOff>
    </xdr:to>
    <xdr:pic>
      <xdr:nvPicPr>
        <xdr:cNvPr id="1415" name="Image 782" descr="Image 782"/>
        <xdr:cNvPicPr>
          <a:picLocks noChangeAspect="1"/>
        </xdr:cNvPicPr>
      </xdr:nvPicPr>
      <xdr:blipFill>
        <a:blip xmlns:r="http://schemas.openxmlformats.org/officeDocument/2006/relationships" r:embed="rId384" cstate="print"/>
        <a:srcRect/>
        <a:stretch>
          <a:fillRect/>
        </a:stretch>
      </xdr:blipFill>
      <xdr:spPr bwMode="auto">
        <a:xfrm>
          <a:off x="0" y="2372868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116</xdr:row>
      <xdr:rowOff>0</xdr:rowOff>
    </xdr:from>
    <xdr:to>
      <xdr:col>1</xdr:col>
      <xdr:colOff>962025</xdr:colOff>
      <xdr:row>117</xdr:row>
      <xdr:rowOff>0</xdr:rowOff>
    </xdr:to>
    <xdr:pic>
      <xdr:nvPicPr>
        <xdr:cNvPr id="1416" name="Image 784" descr="Image 784"/>
        <xdr:cNvPicPr>
          <a:picLocks noChangeAspect="1"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1457325" y="1448085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201</xdr:row>
      <xdr:rowOff>0</xdr:rowOff>
    </xdr:from>
    <xdr:to>
      <xdr:col>1</xdr:col>
      <xdr:colOff>962025</xdr:colOff>
      <xdr:row>202</xdr:row>
      <xdr:rowOff>0</xdr:rowOff>
    </xdr:to>
    <xdr:pic>
      <xdr:nvPicPr>
        <xdr:cNvPr id="1417" name="Image 786" descr="Image 786"/>
        <xdr:cNvPicPr>
          <a:picLocks noChangeAspect="1"/>
        </xdr:cNvPicPr>
      </xdr:nvPicPr>
      <xdr:blipFill>
        <a:blip xmlns:r="http://schemas.openxmlformats.org/officeDocument/2006/relationships" r:embed="rId386" cstate="print"/>
        <a:srcRect/>
        <a:stretch>
          <a:fillRect/>
        </a:stretch>
      </xdr:blipFill>
      <xdr:spPr bwMode="auto">
        <a:xfrm>
          <a:off x="1457325" y="2524887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379</xdr:row>
      <xdr:rowOff>0</xdr:rowOff>
    </xdr:from>
    <xdr:to>
      <xdr:col>1</xdr:col>
      <xdr:colOff>962025</xdr:colOff>
      <xdr:row>380</xdr:row>
      <xdr:rowOff>0</xdr:rowOff>
    </xdr:to>
    <xdr:pic>
      <xdr:nvPicPr>
        <xdr:cNvPr id="1418" name="Image 788" descr="Image 788"/>
        <xdr:cNvPicPr>
          <a:picLocks noChangeAspect="1"/>
        </xdr:cNvPicPr>
      </xdr:nvPicPr>
      <xdr:blipFill>
        <a:blip xmlns:r="http://schemas.openxmlformats.org/officeDocument/2006/relationships" r:embed="rId387" cstate="print"/>
        <a:srcRect/>
        <a:stretch>
          <a:fillRect/>
        </a:stretch>
      </xdr:blipFill>
      <xdr:spPr bwMode="auto">
        <a:xfrm>
          <a:off x="1457325" y="4779835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248</xdr:row>
      <xdr:rowOff>0</xdr:rowOff>
    </xdr:from>
    <xdr:to>
      <xdr:col>1</xdr:col>
      <xdr:colOff>857250</xdr:colOff>
      <xdr:row>249</xdr:row>
      <xdr:rowOff>0</xdr:rowOff>
    </xdr:to>
    <xdr:pic>
      <xdr:nvPicPr>
        <xdr:cNvPr id="1419" name="Image 790" descr="Image 790"/>
        <xdr:cNvPicPr>
          <a:picLocks noChangeAspect="1"/>
        </xdr:cNvPicPr>
      </xdr:nvPicPr>
      <xdr:blipFill>
        <a:blip xmlns:r="http://schemas.openxmlformats.org/officeDocument/2006/relationships" r:embed="rId388" cstate="print"/>
        <a:srcRect/>
        <a:stretch>
          <a:fillRect/>
        </a:stretch>
      </xdr:blipFill>
      <xdr:spPr bwMode="auto">
        <a:xfrm>
          <a:off x="1457325" y="312029475"/>
          <a:ext cx="85725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19</xdr:row>
      <xdr:rowOff>0</xdr:rowOff>
    </xdr:from>
    <xdr:to>
      <xdr:col>1</xdr:col>
      <xdr:colOff>962025</xdr:colOff>
      <xdr:row>20</xdr:row>
      <xdr:rowOff>0</xdr:rowOff>
    </xdr:to>
    <xdr:pic>
      <xdr:nvPicPr>
        <xdr:cNvPr id="1420" name="Image 792" descr="Image 792"/>
        <xdr:cNvPicPr>
          <a:picLocks noChangeAspect="1"/>
        </xdr:cNvPicPr>
      </xdr:nvPicPr>
      <xdr:blipFill>
        <a:blip xmlns:r="http://schemas.openxmlformats.org/officeDocument/2006/relationships" r:embed="rId389" cstate="print"/>
        <a:srcRect/>
        <a:stretch>
          <a:fillRect/>
        </a:stretch>
      </xdr:blipFill>
      <xdr:spPr bwMode="auto">
        <a:xfrm>
          <a:off x="1457325" y="219265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249</xdr:row>
      <xdr:rowOff>0</xdr:rowOff>
    </xdr:from>
    <xdr:to>
      <xdr:col>1</xdr:col>
      <xdr:colOff>962025</xdr:colOff>
      <xdr:row>250</xdr:row>
      <xdr:rowOff>0</xdr:rowOff>
    </xdr:to>
    <xdr:pic>
      <xdr:nvPicPr>
        <xdr:cNvPr id="1421" name="Image 794" descr="Image 794"/>
        <xdr:cNvPicPr>
          <a:picLocks noChangeAspect="1"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1457325" y="3132963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118</xdr:row>
      <xdr:rowOff>0</xdr:rowOff>
    </xdr:from>
    <xdr:to>
      <xdr:col>1</xdr:col>
      <xdr:colOff>962025</xdr:colOff>
      <xdr:row>119</xdr:row>
      <xdr:rowOff>0</xdr:rowOff>
    </xdr:to>
    <xdr:pic>
      <xdr:nvPicPr>
        <xdr:cNvPr id="1422" name="Image 796" descr="Image 796"/>
        <xdr:cNvPicPr>
          <a:picLocks noChangeAspect="1"/>
        </xdr:cNvPicPr>
      </xdr:nvPicPr>
      <xdr:blipFill>
        <a:blip xmlns:r="http://schemas.openxmlformats.org/officeDocument/2006/relationships" r:embed="rId391" cstate="print"/>
        <a:srcRect/>
        <a:stretch>
          <a:fillRect/>
        </a:stretch>
      </xdr:blipFill>
      <xdr:spPr bwMode="auto">
        <a:xfrm>
          <a:off x="1457325" y="1473422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156</xdr:row>
      <xdr:rowOff>0</xdr:rowOff>
    </xdr:from>
    <xdr:to>
      <xdr:col>1</xdr:col>
      <xdr:colOff>962025</xdr:colOff>
      <xdr:row>157</xdr:row>
      <xdr:rowOff>0</xdr:rowOff>
    </xdr:to>
    <xdr:pic>
      <xdr:nvPicPr>
        <xdr:cNvPr id="1423" name="Image 798" descr="Image 798"/>
        <xdr:cNvPicPr>
          <a:picLocks noChangeAspect="1"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1457325" y="1954815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333</xdr:row>
      <xdr:rowOff>0</xdr:rowOff>
    </xdr:from>
    <xdr:to>
      <xdr:col>1</xdr:col>
      <xdr:colOff>962025</xdr:colOff>
      <xdr:row>334</xdr:row>
      <xdr:rowOff>0</xdr:rowOff>
    </xdr:to>
    <xdr:pic>
      <xdr:nvPicPr>
        <xdr:cNvPr id="1424" name="Image 800" descr="Image 800"/>
        <xdr:cNvPicPr>
          <a:picLocks noChangeAspect="1"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1457325" y="4197096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119</xdr:row>
      <xdr:rowOff>0</xdr:rowOff>
    </xdr:from>
    <xdr:to>
      <xdr:col>1</xdr:col>
      <xdr:colOff>962025</xdr:colOff>
      <xdr:row>120</xdr:row>
      <xdr:rowOff>0</xdr:rowOff>
    </xdr:to>
    <xdr:pic>
      <xdr:nvPicPr>
        <xdr:cNvPr id="1425" name="Image 802" descr="Image 802"/>
        <xdr:cNvPicPr>
          <a:picLocks noChangeAspect="1"/>
        </xdr:cNvPicPr>
      </xdr:nvPicPr>
      <xdr:blipFill>
        <a:blip xmlns:r="http://schemas.openxmlformats.org/officeDocument/2006/relationships" r:embed="rId394" cstate="print"/>
        <a:srcRect/>
        <a:stretch>
          <a:fillRect/>
        </a:stretch>
      </xdr:blipFill>
      <xdr:spPr bwMode="auto">
        <a:xfrm>
          <a:off x="1457325" y="1486090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283</xdr:row>
      <xdr:rowOff>0</xdr:rowOff>
    </xdr:from>
    <xdr:to>
      <xdr:col>1</xdr:col>
      <xdr:colOff>962025</xdr:colOff>
      <xdr:row>284</xdr:row>
      <xdr:rowOff>0</xdr:rowOff>
    </xdr:to>
    <xdr:pic>
      <xdr:nvPicPr>
        <xdr:cNvPr id="1426" name="Image 804" descr="Image 804"/>
        <xdr:cNvPicPr>
          <a:picLocks noChangeAspect="1"/>
        </xdr:cNvPicPr>
      </xdr:nvPicPr>
      <xdr:blipFill>
        <a:blip xmlns:r="http://schemas.openxmlformats.org/officeDocument/2006/relationships" r:embed="rId395" cstate="print"/>
        <a:srcRect/>
        <a:stretch>
          <a:fillRect/>
        </a:stretch>
      </xdr:blipFill>
      <xdr:spPr bwMode="auto">
        <a:xfrm>
          <a:off x="1457325" y="3563683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157</xdr:row>
      <xdr:rowOff>0</xdr:rowOff>
    </xdr:from>
    <xdr:to>
      <xdr:col>1</xdr:col>
      <xdr:colOff>962025</xdr:colOff>
      <xdr:row>158</xdr:row>
      <xdr:rowOff>0</xdr:rowOff>
    </xdr:to>
    <xdr:pic>
      <xdr:nvPicPr>
        <xdr:cNvPr id="1427" name="Image 806" descr="Image 806"/>
        <xdr:cNvPicPr>
          <a:picLocks noChangeAspect="1"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1457325" y="1967484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1</xdr:col>
      <xdr:colOff>962025</xdr:colOff>
      <xdr:row>21</xdr:row>
      <xdr:rowOff>0</xdr:rowOff>
    </xdr:to>
    <xdr:pic>
      <xdr:nvPicPr>
        <xdr:cNvPr id="1428" name="Image 808" descr="Image 808"/>
        <xdr:cNvPicPr>
          <a:picLocks noChangeAspect="1"/>
        </xdr:cNvPicPr>
      </xdr:nvPicPr>
      <xdr:blipFill>
        <a:blip xmlns:r="http://schemas.openxmlformats.org/officeDocument/2006/relationships" r:embed="rId397" cstate="print"/>
        <a:srcRect/>
        <a:stretch>
          <a:fillRect/>
        </a:stretch>
      </xdr:blipFill>
      <xdr:spPr bwMode="auto">
        <a:xfrm>
          <a:off x="1457325" y="231933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250</xdr:row>
      <xdr:rowOff>0</xdr:rowOff>
    </xdr:from>
    <xdr:to>
      <xdr:col>1</xdr:col>
      <xdr:colOff>962025</xdr:colOff>
      <xdr:row>251</xdr:row>
      <xdr:rowOff>0</xdr:rowOff>
    </xdr:to>
    <xdr:pic>
      <xdr:nvPicPr>
        <xdr:cNvPr id="1429" name="Image 810" descr="Image 810"/>
        <xdr:cNvPicPr>
          <a:picLocks noChangeAspect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1457325" y="3145631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120</xdr:row>
      <xdr:rowOff>0</xdr:rowOff>
    </xdr:from>
    <xdr:to>
      <xdr:col>1</xdr:col>
      <xdr:colOff>962025</xdr:colOff>
      <xdr:row>121</xdr:row>
      <xdr:rowOff>0</xdr:rowOff>
    </xdr:to>
    <xdr:pic>
      <xdr:nvPicPr>
        <xdr:cNvPr id="1430" name="Image 812" descr="Image 812"/>
        <xdr:cNvPicPr>
          <a:picLocks noChangeAspect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1457325" y="1498758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57</xdr:row>
      <xdr:rowOff>0</xdr:rowOff>
    </xdr:from>
    <xdr:to>
      <xdr:col>1</xdr:col>
      <xdr:colOff>962025</xdr:colOff>
      <xdr:row>58</xdr:row>
      <xdr:rowOff>0</xdr:rowOff>
    </xdr:to>
    <xdr:pic>
      <xdr:nvPicPr>
        <xdr:cNvPr id="1431" name="Image 814" descr="Image 814"/>
        <xdr:cNvPicPr>
          <a:picLocks noChangeAspect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1457325" y="700659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1</xdr:col>
      <xdr:colOff>962025</xdr:colOff>
      <xdr:row>16</xdr:row>
      <xdr:rowOff>0</xdr:rowOff>
    </xdr:to>
    <xdr:pic>
      <xdr:nvPicPr>
        <xdr:cNvPr id="1432" name="Image 816" descr="Image 816"/>
        <xdr:cNvPicPr>
          <a:picLocks noChangeAspect="1"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1457325" y="168592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85</xdr:row>
      <xdr:rowOff>0</xdr:rowOff>
    </xdr:from>
    <xdr:to>
      <xdr:col>1</xdr:col>
      <xdr:colOff>962025</xdr:colOff>
      <xdr:row>86</xdr:row>
      <xdr:rowOff>0</xdr:rowOff>
    </xdr:to>
    <xdr:pic>
      <xdr:nvPicPr>
        <xdr:cNvPr id="1433" name="Image 818" descr="Image 818"/>
        <xdr:cNvPicPr>
          <a:picLocks noChangeAspect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1457325" y="1055370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962025</xdr:colOff>
      <xdr:row>203</xdr:row>
      <xdr:rowOff>0</xdr:rowOff>
    </xdr:to>
    <xdr:pic>
      <xdr:nvPicPr>
        <xdr:cNvPr id="1434" name="Image 820" descr="Image 820"/>
        <xdr:cNvPicPr>
          <a:picLocks noChangeAspect="1"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1457325" y="2537555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296</xdr:row>
      <xdr:rowOff>0</xdr:rowOff>
    </xdr:from>
    <xdr:to>
      <xdr:col>1</xdr:col>
      <xdr:colOff>962025</xdr:colOff>
      <xdr:row>297</xdr:row>
      <xdr:rowOff>0</xdr:rowOff>
    </xdr:to>
    <xdr:pic>
      <xdr:nvPicPr>
        <xdr:cNvPr id="1435" name="Image 822" descr="Image 822"/>
        <xdr:cNvPicPr>
          <a:picLocks noChangeAspect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1457325" y="3728370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962025</xdr:colOff>
      <xdr:row>99</xdr:row>
      <xdr:rowOff>0</xdr:rowOff>
    </xdr:to>
    <xdr:pic>
      <xdr:nvPicPr>
        <xdr:cNvPr id="1436" name="Image 824" descr="Image 824"/>
        <xdr:cNvPicPr>
          <a:picLocks noChangeAspect="1"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1457325" y="1220057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1</xdr:col>
      <xdr:colOff>962025</xdr:colOff>
      <xdr:row>29</xdr:row>
      <xdr:rowOff>0</xdr:rowOff>
    </xdr:to>
    <xdr:pic>
      <xdr:nvPicPr>
        <xdr:cNvPr id="1437" name="Image 826" descr="Image 826"/>
        <xdr:cNvPicPr>
          <a:picLocks noChangeAspect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1457325" y="333279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284</xdr:row>
      <xdr:rowOff>0</xdr:rowOff>
    </xdr:from>
    <xdr:to>
      <xdr:col>1</xdr:col>
      <xdr:colOff>962025</xdr:colOff>
      <xdr:row>285</xdr:row>
      <xdr:rowOff>0</xdr:rowOff>
    </xdr:to>
    <xdr:pic>
      <xdr:nvPicPr>
        <xdr:cNvPr id="1438" name="Image 828" descr="Image 828"/>
        <xdr:cNvPicPr>
          <a:picLocks noChangeAspect="1"/>
        </xdr:cNvPicPr>
      </xdr:nvPicPr>
      <xdr:blipFill>
        <a:blip xmlns:r="http://schemas.openxmlformats.org/officeDocument/2006/relationships" r:embed="rId407" cstate="print"/>
        <a:srcRect/>
        <a:stretch>
          <a:fillRect/>
        </a:stretch>
      </xdr:blipFill>
      <xdr:spPr bwMode="auto">
        <a:xfrm>
          <a:off x="1457325" y="3576351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962025</xdr:colOff>
      <xdr:row>40</xdr:row>
      <xdr:rowOff>0</xdr:rowOff>
    </xdr:to>
    <xdr:pic>
      <xdr:nvPicPr>
        <xdr:cNvPr id="1439" name="Image 830" descr="Image 830"/>
        <xdr:cNvPicPr>
          <a:picLocks noChangeAspect="1"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1457325" y="472630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</xdr:col>
      <xdr:colOff>962025</xdr:colOff>
      <xdr:row>335</xdr:row>
      <xdr:rowOff>0</xdr:rowOff>
    </xdr:to>
    <xdr:pic>
      <xdr:nvPicPr>
        <xdr:cNvPr id="1440" name="Image 832" descr="Image 832"/>
        <xdr:cNvPicPr>
          <a:picLocks noChangeAspect="1"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1457325" y="4209764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962025</xdr:colOff>
      <xdr:row>11</xdr:row>
      <xdr:rowOff>0</xdr:rowOff>
    </xdr:to>
    <xdr:pic>
      <xdr:nvPicPr>
        <xdr:cNvPr id="1441" name="Image 834" descr="Image 834"/>
        <xdr:cNvPicPr>
          <a:picLocks noChangeAspect="1"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1457325" y="105251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158</xdr:row>
      <xdr:rowOff>0</xdr:rowOff>
    </xdr:from>
    <xdr:to>
      <xdr:col>1</xdr:col>
      <xdr:colOff>962025</xdr:colOff>
      <xdr:row>159</xdr:row>
      <xdr:rowOff>0</xdr:rowOff>
    </xdr:to>
    <xdr:pic>
      <xdr:nvPicPr>
        <xdr:cNvPr id="1442" name="Image 836" descr="Image 836"/>
        <xdr:cNvPicPr>
          <a:picLocks noChangeAspect="1"/>
        </xdr:cNvPicPr>
      </xdr:nvPicPr>
      <xdr:blipFill>
        <a:blip xmlns:r="http://schemas.openxmlformats.org/officeDocument/2006/relationships" r:embed="rId411" cstate="print"/>
        <a:srcRect/>
        <a:stretch>
          <a:fillRect/>
        </a:stretch>
      </xdr:blipFill>
      <xdr:spPr bwMode="auto">
        <a:xfrm>
          <a:off x="1457325" y="1980152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121</xdr:row>
      <xdr:rowOff>0</xdr:rowOff>
    </xdr:from>
    <xdr:to>
      <xdr:col>1</xdr:col>
      <xdr:colOff>857250</xdr:colOff>
      <xdr:row>122</xdr:row>
      <xdr:rowOff>0</xdr:rowOff>
    </xdr:to>
    <xdr:pic>
      <xdr:nvPicPr>
        <xdr:cNvPr id="1443" name="Image 838" descr="Image 838"/>
        <xdr:cNvPicPr>
          <a:picLocks noChangeAspect="1"/>
        </xdr:cNvPicPr>
      </xdr:nvPicPr>
      <xdr:blipFill>
        <a:blip xmlns:r="http://schemas.openxmlformats.org/officeDocument/2006/relationships" r:embed="rId412" cstate="print"/>
        <a:srcRect/>
        <a:stretch>
          <a:fillRect/>
        </a:stretch>
      </xdr:blipFill>
      <xdr:spPr bwMode="auto">
        <a:xfrm>
          <a:off x="1457325" y="151142700"/>
          <a:ext cx="85725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76</xdr:row>
      <xdr:rowOff>0</xdr:rowOff>
    </xdr:from>
    <xdr:to>
      <xdr:col>1</xdr:col>
      <xdr:colOff>962025</xdr:colOff>
      <xdr:row>77</xdr:row>
      <xdr:rowOff>0</xdr:rowOff>
    </xdr:to>
    <xdr:pic>
      <xdr:nvPicPr>
        <xdr:cNvPr id="1444" name="Image 840" descr="Image 840"/>
        <xdr:cNvPicPr>
          <a:picLocks noChangeAspect="1"/>
        </xdr:cNvPicPr>
      </xdr:nvPicPr>
      <xdr:blipFill>
        <a:blip xmlns:r="http://schemas.openxmlformats.org/officeDocument/2006/relationships" r:embed="rId413" cstate="print"/>
        <a:srcRect/>
        <a:stretch>
          <a:fillRect/>
        </a:stretch>
      </xdr:blipFill>
      <xdr:spPr bwMode="auto">
        <a:xfrm>
          <a:off x="1457325" y="941355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234</xdr:row>
      <xdr:rowOff>0</xdr:rowOff>
    </xdr:from>
    <xdr:to>
      <xdr:col>1</xdr:col>
      <xdr:colOff>857250</xdr:colOff>
      <xdr:row>235</xdr:row>
      <xdr:rowOff>0</xdr:rowOff>
    </xdr:to>
    <xdr:pic>
      <xdr:nvPicPr>
        <xdr:cNvPr id="1445" name="Image 842" descr="Image 842"/>
        <xdr:cNvPicPr>
          <a:picLocks noChangeAspect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1457325" y="294293925"/>
          <a:ext cx="85725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367</xdr:row>
      <xdr:rowOff>0</xdr:rowOff>
    </xdr:from>
    <xdr:to>
      <xdr:col>1</xdr:col>
      <xdr:colOff>962025</xdr:colOff>
      <xdr:row>368</xdr:row>
      <xdr:rowOff>0</xdr:rowOff>
    </xdr:to>
    <xdr:pic>
      <xdr:nvPicPr>
        <xdr:cNvPr id="1446" name="Image 844" descr="Image 844"/>
        <xdr:cNvPicPr>
          <a:picLocks noChangeAspect="1"/>
        </xdr:cNvPicPr>
      </xdr:nvPicPr>
      <xdr:blipFill>
        <a:blip xmlns:r="http://schemas.openxmlformats.org/officeDocument/2006/relationships" r:embed="rId415" cstate="print"/>
        <a:srcRect/>
        <a:stretch>
          <a:fillRect/>
        </a:stretch>
      </xdr:blipFill>
      <xdr:spPr bwMode="auto">
        <a:xfrm>
          <a:off x="1457325" y="4627816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87</xdr:row>
      <xdr:rowOff>0</xdr:rowOff>
    </xdr:from>
    <xdr:to>
      <xdr:col>1</xdr:col>
      <xdr:colOff>962025</xdr:colOff>
      <xdr:row>88</xdr:row>
      <xdr:rowOff>0</xdr:rowOff>
    </xdr:to>
    <xdr:pic>
      <xdr:nvPicPr>
        <xdr:cNvPr id="1447" name="Image 846" descr="Image 846"/>
        <xdr:cNvPicPr>
          <a:picLocks noChangeAspect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1457325" y="1080706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159</xdr:row>
      <xdr:rowOff>0</xdr:rowOff>
    </xdr:from>
    <xdr:to>
      <xdr:col>1</xdr:col>
      <xdr:colOff>962025</xdr:colOff>
      <xdr:row>160</xdr:row>
      <xdr:rowOff>0</xdr:rowOff>
    </xdr:to>
    <xdr:pic>
      <xdr:nvPicPr>
        <xdr:cNvPr id="1448" name="Image 848" descr="Image 848"/>
        <xdr:cNvPicPr>
          <a:picLocks noChangeAspect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1457325" y="1992820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99</xdr:row>
      <xdr:rowOff>0</xdr:rowOff>
    </xdr:from>
    <xdr:to>
      <xdr:col>1</xdr:col>
      <xdr:colOff>962025</xdr:colOff>
      <xdr:row>100</xdr:row>
      <xdr:rowOff>0</xdr:rowOff>
    </xdr:to>
    <xdr:pic>
      <xdr:nvPicPr>
        <xdr:cNvPr id="1449" name="Image 850" descr="Image 850"/>
        <xdr:cNvPicPr>
          <a:picLocks noChangeAspect="1"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1457325" y="1232725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1</xdr:col>
      <xdr:colOff>962025</xdr:colOff>
      <xdr:row>27</xdr:row>
      <xdr:rowOff>0</xdr:rowOff>
    </xdr:to>
    <xdr:pic>
      <xdr:nvPicPr>
        <xdr:cNvPr id="1450" name="Image 852" descr="Image 852"/>
        <xdr:cNvPicPr>
          <a:picLocks noChangeAspect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1457325" y="307943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58</xdr:row>
      <xdr:rowOff>0</xdr:rowOff>
    </xdr:from>
    <xdr:to>
      <xdr:col>1</xdr:col>
      <xdr:colOff>962025</xdr:colOff>
      <xdr:row>59</xdr:row>
      <xdr:rowOff>0</xdr:rowOff>
    </xdr:to>
    <xdr:pic>
      <xdr:nvPicPr>
        <xdr:cNvPr id="1451" name="Image 854" descr="Image 854"/>
        <xdr:cNvPicPr>
          <a:picLocks noChangeAspect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1457325" y="713327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285</xdr:row>
      <xdr:rowOff>0</xdr:rowOff>
    </xdr:from>
    <xdr:to>
      <xdr:col>1</xdr:col>
      <xdr:colOff>962025</xdr:colOff>
      <xdr:row>286</xdr:row>
      <xdr:rowOff>0</xdr:rowOff>
    </xdr:to>
    <xdr:pic>
      <xdr:nvPicPr>
        <xdr:cNvPr id="1452" name="Image 856" descr="Image 856"/>
        <xdr:cNvPicPr>
          <a:picLocks noChangeAspect="1"/>
        </xdr:cNvPicPr>
      </xdr:nvPicPr>
      <xdr:blipFill>
        <a:blip xmlns:r="http://schemas.openxmlformats.org/officeDocument/2006/relationships" r:embed="rId421" cstate="print"/>
        <a:srcRect/>
        <a:stretch>
          <a:fillRect/>
        </a:stretch>
      </xdr:blipFill>
      <xdr:spPr bwMode="auto">
        <a:xfrm>
          <a:off x="1457325" y="3589020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251</xdr:row>
      <xdr:rowOff>0</xdr:rowOff>
    </xdr:from>
    <xdr:to>
      <xdr:col>1</xdr:col>
      <xdr:colOff>914400</xdr:colOff>
      <xdr:row>252</xdr:row>
      <xdr:rowOff>0</xdr:rowOff>
    </xdr:to>
    <xdr:pic>
      <xdr:nvPicPr>
        <xdr:cNvPr id="1453" name="Image 858" descr="Image 858"/>
        <xdr:cNvPicPr>
          <a:picLocks noChangeAspect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1457325" y="315829950"/>
          <a:ext cx="9144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</xdr:col>
      <xdr:colOff>962025</xdr:colOff>
      <xdr:row>322</xdr:row>
      <xdr:rowOff>0</xdr:rowOff>
    </xdr:to>
    <xdr:pic>
      <xdr:nvPicPr>
        <xdr:cNvPr id="1454" name="Image 860" descr="Image 860"/>
        <xdr:cNvPicPr>
          <a:picLocks noChangeAspect="1"/>
        </xdr:cNvPicPr>
      </xdr:nvPicPr>
      <xdr:blipFill>
        <a:blip xmlns:r="http://schemas.openxmlformats.org/officeDocument/2006/relationships" r:embed="rId423" cstate="print"/>
        <a:srcRect/>
        <a:stretch>
          <a:fillRect/>
        </a:stretch>
      </xdr:blipFill>
      <xdr:spPr bwMode="auto">
        <a:xfrm>
          <a:off x="1457325" y="4045077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77</xdr:row>
      <xdr:rowOff>0</xdr:rowOff>
    </xdr:from>
    <xdr:to>
      <xdr:col>1</xdr:col>
      <xdr:colOff>962025</xdr:colOff>
      <xdr:row>78</xdr:row>
      <xdr:rowOff>0</xdr:rowOff>
    </xdr:to>
    <xdr:pic>
      <xdr:nvPicPr>
        <xdr:cNvPr id="1455" name="Image 862" descr="Image 862"/>
        <xdr:cNvPicPr>
          <a:picLocks noChangeAspect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1457325" y="954024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286</xdr:row>
      <xdr:rowOff>0</xdr:rowOff>
    </xdr:from>
    <xdr:to>
      <xdr:col>1</xdr:col>
      <xdr:colOff>962025</xdr:colOff>
      <xdr:row>287</xdr:row>
      <xdr:rowOff>0</xdr:rowOff>
    </xdr:to>
    <xdr:pic>
      <xdr:nvPicPr>
        <xdr:cNvPr id="1456" name="Image 864" descr="Image 864"/>
        <xdr:cNvPicPr>
          <a:picLocks noChangeAspect="1"/>
        </xdr:cNvPicPr>
      </xdr:nvPicPr>
      <xdr:blipFill>
        <a:blip xmlns:r="http://schemas.openxmlformats.org/officeDocument/2006/relationships" r:embed="rId425" cstate="print"/>
        <a:srcRect/>
        <a:stretch>
          <a:fillRect/>
        </a:stretch>
      </xdr:blipFill>
      <xdr:spPr bwMode="auto">
        <a:xfrm>
          <a:off x="1457325" y="3601688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100</xdr:row>
      <xdr:rowOff>0</xdr:rowOff>
    </xdr:from>
    <xdr:to>
      <xdr:col>1</xdr:col>
      <xdr:colOff>962025</xdr:colOff>
      <xdr:row>101</xdr:row>
      <xdr:rowOff>0</xdr:rowOff>
    </xdr:to>
    <xdr:pic>
      <xdr:nvPicPr>
        <xdr:cNvPr id="1457" name="Image 866" descr="Image 866"/>
        <xdr:cNvPicPr>
          <a:picLocks noChangeAspect="1"/>
        </xdr:cNvPicPr>
      </xdr:nvPicPr>
      <xdr:blipFill>
        <a:blip xmlns:r="http://schemas.openxmlformats.org/officeDocument/2006/relationships" r:embed="rId426" cstate="print"/>
        <a:srcRect/>
        <a:stretch>
          <a:fillRect/>
        </a:stretch>
      </xdr:blipFill>
      <xdr:spPr bwMode="auto">
        <a:xfrm>
          <a:off x="1457325" y="1245393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322</xdr:row>
      <xdr:rowOff>0</xdr:rowOff>
    </xdr:from>
    <xdr:to>
      <xdr:col>1</xdr:col>
      <xdr:colOff>885825</xdr:colOff>
      <xdr:row>323</xdr:row>
      <xdr:rowOff>0</xdr:rowOff>
    </xdr:to>
    <xdr:pic>
      <xdr:nvPicPr>
        <xdr:cNvPr id="1458" name="Image 868" descr="Image 868"/>
        <xdr:cNvPicPr>
          <a:picLocks noChangeAspect="1"/>
        </xdr:cNvPicPr>
      </xdr:nvPicPr>
      <xdr:blipFill>
        <a:blip xmlns:r="http://schemas.openxmlformats.org/officeDocument/2006/relationships" r:embed="rId427" cstate="print"/>
        <a:srcRect/>
        <a:stretch>
          <a:fillRect/>
        </a:stretch>
      </xdr:blipFill>
      <xdr:spPr bwMode="auto">
        <a:xfrm>
          <a:off x="1457325" y="405774525"/>
          <a:ext cx="8858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190</xdr:row>
      <xdr:rowOff>0</xdr:rowOff>
    </xdr:from>
    <xdr:to>
      <xdr:col>1</xdr:col>
      <xdr:colOff>962025</xdr:colOff>
      <xdr:row>191</xdr:row>
      <xdr:rowOff>0</xdr:rowOff>
    </xdr:to>
    <xdr:pic>
      <xdr:nvPicPr>
        <xdr:cNvPr id="1459" name="Image 870" descr="Image 870"/>
        <xdr:cNvPicPr>
          <a:picLocks noChangeAspect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1457325" y="2385536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962025</xdr:colOff>
      <xdr:row>70</xdr:row>
      <xdr:rowOff>0</xdr:rowOff>
    </xdr:to>
    <xdr:pic>
      <xdr:nvPicPr>
        <xdr:cNvPr id="1460" name="Image 872" descr="Image 872"/>
        <xdr:cNvPicPr>
          <a:picLocks noChangeAspect="1"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1457325" y="852678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962025</xdr:colOff>
      <xdr:row>41</xdr:row>
      <xdr:rowOff>0</xdr:rowOff>
    </xdr:to>
    <xdr:pic>
      <xdr:nvPicPr>
        <xdr:cNvPr id="1461" name="Image 874" descr="Image 874"/>
        <xdr:cNvPicPr>
          <a:picLocks noChangeAspect="1"/>
        </xdr:cNvPicPr>
      </xdr:nvPicPr>
      <xdr:blipFill>
        <a:blip xmlns:r="http://schemas.openxmlformats.org/officeDocument/2006/relationships" r:embed="rId430" cstate="print"/>
        <a:srcRect/>
        <a:stretch>
          <a:fillRect/>
        </a:stretch>
      </xdr:blipFill>
      <xdr:spPr bwMode="auto">
        <a:xfrm>
          <a:off x="1457325" y="485298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335</xdr:row>
      <xdr:rowOff>0</xdr:rowOff>
    </xdr:from>
    <xdr:to>
      <xdr:col>1</xdr:col>
      <xdr:colOff>962025</xdr:colOff>
      <xdr:row>336</xdr:row>
      <xdr:rowOff>0</xdr:rowOff>
    </xdr:to>
    <xdr:pic>
      <xdr:nvPicPr>
        <xdr:cNvPr id="1462" name="Image 876" descr="Image 876"/>
        <xdr:cNvPicPr>
          <a:picLocks noChangeAspect="1"/>
        </xdr:cNvPicPr>
      </xdr:nvPicPr>
      <xdr:blipFill>
        <a:blip xmlns:r="http://schemas.openxmlformats.org/officeDocument/2006/relationships" r:embed="rId431" cstate="print"/>
        <a:srcRect/>
        <a:stretch>
          <a:fillRect/>
        </a:stretch>
      </xdr:blipFill>
      <xdr:spPr bwMode="auto">
        <a:xfrm>
          <a:off x="1457325" y="4222432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88</xdr:row>
      <xdr:rowOff>0</xdr:rowOff>
    </xdr:from>
    <xdr:to>
      <xdr:col>1</xdr:col>
      <xdr:colOff>923925</xdr:colOff>
      <xdr:row>89</xdr:row>
      <xdr:rowOff>0</xdr:rowOff>
    </xdr:to>
    <xdr:pic>
      <xdr:nvPicPr>
        <xdr:cNvPr id="1463" name="Image 878" descr="Image 878"/>
        <xdr:cNvPicPr>
          <a:picLocks noChangeAspect="1"/>
        </xdr:cNvPicPr>
      </xdr:nvPicPr>
      <xdr:blipFill>
        <a:blip xmlns:r="http://schemas.openxmlformats.org/officeDocument/2006/relationships" r:embed="rId432" cstate="print"/>
        <a:srcRect/>
        <a:stretch>
          <a:fillRect/>
        </a:stretch>
      </xdr:blipFill>
      <xdr:spPr bwMode="auto">
        <a:xfrm>
          <a:off x="1457325" y="109337475"/>
          <a:ext cx="9239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86</xdr:row>
      <xdr:rowOff>0</xdr:rowOff>
    </xdr:from>
    <xdr:to>
      <xdr:col>1</xdr:col>
      <xdr:colOff>962025</xdr:colOff>
      <xdr:row>87</xdr:row>
      <xdr:rowOff>0</xdr:rowOff>
    </xdr:to>
    <xdr:pic>
      <xdr:nvPicPr>
        <xdr:cNvPr id="1464" name="Image 880" descr="Image 880"/>
        <xdr:cNvPicPr>
          <a:picLocks noChangeAspect="1"/>
        </xdr:cNvPicPr>
      </xdr:nvPicPr>
      <xdr:blipFill>
        <a:blip xmlns:r="http://schemas.openxmlformats.org/officeDocument/2006/relationships" r:embed="rId433" cstate="print"/>
        <a:srcRect/>
        <a:stretch>
          <a:fillRect/>
        </a:stretch>
      </xdr:blipFill>
      <xdr:spPr bwMode="auto">
        <a:xfrm>
          <a:off x="1457325" y="1068038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79</xdr:row>
      <xdr:rowOff>0</xdr:rowOff>
    </xdr:from>
    <xdr:to>
      <xdr:col>1</xdr:col>
      <xdr:colOff>962025</xdr:colOff>
      <xdr:row>80</xdr:row>
      <xdr:rowOff>0</xdr:rowOff>
    </xdr:to>
    <xdr:pic>
      <xdr:nvPicPr>
        <xdr:cNvPr id="1465" name="Image 882" descr="Image 882"/>
        <xdr:cNvPicPr>
          <a:picLocks noChangeAspect="1"/>
        </xdr:cNvPicPr>
      </xdr:nvPicPr>
      <xdr:blipFill>
        <a:blip xmlns:r="http://schemas.openxmlformats.org/officeDocument/2006/relationships" r:embed="rId434" cstate="print"/>
        <a:srcRect/>
        <a:stretch>
          <a:fillRect/>
        </a:stretch>
      </xdr:blipFill>
      <xdr:spPr bwMode="auto">
        <a:xfrm>
          <a:off x="1457325" y="979360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122</xdr:row>
      <xdr:rowOff>0</xdr:rowOff>
    </xdr:from>
    <xdr:to>
      <xdr:col>1</xdr:col>
      <xdr:colOff>1066800</xdr:colOff>
      <xdr:row>123</xdr:row>
      <xdr:rowOff>0</xdr:rowOff>
    </xdr:to>
    <xdr:pic>
      <xdr:nvPicPr>
        <xdr:cNvPr id="1466" name="Image 884" descr="Image 884"/>
        <xdr:cNvPicPr>
          <a:picLocks noChangeAspect="1"/>
        </xdr:cNvPicPr>
      </xdr:nvPicPr>
      <xdr:blipFill>
        <a:blip xmlns:r="http://schemas.openxmlformats.org/officeDocument/2006/relationships" r:embed="rId435" cstate="print"/>
        <a:srcRect/>
        <a:stretch>
          <a:fillRect/>
        </a:stretch>
      </xdr:blipFill>
      <xdr:spPr bwMode="auto">
        <a:xfrm>
          <a:off x="1457325" y="152409525"/>
          <a:ext cx="10668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70</xdr:row>
      <xdr:rowOff>0</xdr:rowOff>
    </xdr:from>
    <xdr:to>
      <xdr:col>1</xdr:col>
      <xdr:colOff>962025</xdr:colOff>
      <xdr:row>71</xdr:row>
      <xdr:rowOff>0</xdr:rowOff>
    </xdr:to>
    <xdr:pic>
      <xdr:nvPicPr>
        <xdr:cNvPr id="1467" name="Image 886" descr="Image 886"/>
        <xdr:cNvPicPr>
          <a:picLocks noChangeAspect="1"/>
        </xdr:cNvPicPr>
      </xdr:nvPicPr>
      <xdr:blipFill>
        <a:blip xmlns:r="http://schemas.openxmlformats.org/officeDocument/2006/relationships" r:embed="rId436" cstate="print"/>
        <a:srcRect/>
        <a:stretch>
          <a:fillRect/>
        </a:stretch>
      </xdr:blipFill>
      <xdr:spPr bwMode="auto">
        <a:xfrm>
          <a:off x="1457325" y="865346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150</xdr:row>
      <xdr:rowOff>0</xdr:rowOff>
    </xdr:from>
    <xdr:to>
      <xdr:col>1</xdr:col>
      <xdr:colOff>962025</xdr:colOff>
      <xdr:row>151</xdr:row>
      <xdr:rowOff>0</xdr:rowOff>
    </xdr:to>
    <xdr:pic>
      <xdr:nvPicPr>
        <xdr:cNvPr id="1468" name="Image 888" descr="Image 888"/>
        <xdr:cNvPicPr>
          <a:picLocks noChangeAspect="1"/>
        </xdr:cNvPicPr>
      </xdr:nvPicPr>
      <xdr:blipFill>
        <a:blip xmlns:r="http://schemas.openxmlformats.org/officeDocument/2006/relationships" r:embed="rId437" cstate="print"/>
        <a:srcRect/>
        <a:stretch>
          <a:fillRect/>
        </a:stretch>
      </xdr:blipFill>
      <xdr:spPr bwMode="auto">
        <a:xfrm>
          <a:off x="1457325" y="1878806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71</xdr:row>
      <xdr:rowOff>0</xdr:rowOff>
    </xdr:from>
    <xdr:to>
      <xdr:col>1</xdr:col>
      <xdr:colOff>962025</xdr:colOff>
      <xdr:row>72</xdr:row>
      <xdr:rowOff>0</xdr:rowOff>
    </xdr:to>
    <xdr:pic>
      <xdr:nvPicPr>
        <xdr:cNvPr id="1469" name="Image 890" descr="Image 890"/>
        <xdr:cNvPicPr>
          <a:picLocks noChangeAspect="1"/>
        </xdr:cNvPicPr>
      </xdr:nvPicPr>
      <xdr:blipFill>
        <a:blip xmlns:r="http://schemas.openxmlformats.org/officeDocument/2006/relationships" r:embed="rId438" cstate="print"/>
        <a:srcRect/>
        <a:stretch>
          <a:fillRect/>
        </a:stretch>
      </xdr:blipFill>
      <xdr:spPr bwMode="auto">
        <a:xfrm>
          <a:off x="1457325" y="878014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962025</xdr:colOff>
      <xdr:row>204</xdr:row>
      <xdr:rowOff>0</xdr:rowOff>
    </xdr:to>
    <xdr:pic>
      <xdr:nvPicPr>
        <xdr:cNvPr id="1470" name="Image 892" descr="Image 892"/>
        <xdr:cNvPicPr>
          <a:picLocks noChangeAspect="1"/>
        </xdr:cNvPicPr>
      </xdr:nvPicPr>
      <xdr:blipFill>
        <a:blip xmlns:r="http://schemas.openxmlformats.org/officeDocument/2006/relationships" r:embed="rId439" cstate="print"/>
        <a:srcRect/>
        <a:stretch>
          <a:fillRect/>
        </a:stretch>
      </xdr:blipFill>
      <xdr:spPr bwMode="auto">
        <a:xfrm>
          <a:off x="1457325" y="2550223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101</xdr:row>
      <xdr:rowOff>0</xdr:rowOff>
    </xdr:from>
    <xdr:to>
      <xdr:col>1</xdr:col>
      <xdr:colOff>962025</xdr:colOff>
      <xdr:row>102</xdr:row>
      <xdr:rowOff>0</xdr:rowOff>
    </xdr:to>
    <xdr:pic>
      <xdr:nvPicPr>
        <xdr:cNvPr id="1471" name="Image 894" descr="Image 894"/>
        <xdr:cNvPicPr>
          <a:picLocks noChangeAspect="1"/>
        </xdr:cNvPicPr>
      </xdr:nvPicPr>
      <xdr:blipFill>
        <a:blip xmlns:r="http://schemas.openxmlformats.org/officeDocument/2006/relationships" r:embed="rId440" cstate="print"/>
        <a:srcRect/>
        <a:stretch>
          <a:fillRect/>
        </a:stretch>
      </xdr:blipFill>
      <xdr:spPr bwMode="auto">
        <a:xfrm>
          <a:off x="1457325" y="1258062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44</xdr:row>
      <xdr:rowOff>0</xdr:rowOff>
    </xdr:from>
    <xdr:to>
      <xdr:col>1</xdr:col>
      <xdr:colOff>962025</xdr:colOff>
      <xdr:row>45</xdr:row>
      <xdr:rowOff>0</xdr:rowOff>
    </xdr:to>
    <xdr:pic>
      <xdr:nvPicPr>
        <xdr:cNvPr id="1472" name="Image 896" descr="Image 896"/>
        <xdr:cNvPicPr>
          <a:picLocks noChangeAspect="1"/>
        </xdr:cNvPicPr>
      </xdr:nvPicPr>
      <xdr:blipFill>
        <a:blip xmlns:r="http://schemas.openxmlformats.org/officeDocument/2006/relationships" r:embed="rId441" cstate="print"/>
        <a:srcRect/>
        <a:stretch>
          <a:fillRect/>
        </a:stretch>
      </xdr:blipFill>
      <xdr:spPr bwMode="auto">
        <a:xfrm>
          <a:off x="1457325" y="535971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350</xdr:row>
      <xdr:rowOff>0</xdr:rowOff>
    </xdr:from>
    <xdr:to>
      <xdr:col>1</xdr:col>
      <xdr:colOff>962025</xdr:colOff>
      <xdr:row>351</xdr:row>
      <xdr:rowOff>0</xdr:rowOff>
    </xdr:to>
    <xdr:pic>
      <xdr:nvPicPr>
        <xdr:cNvPr id="1473" name="Image 898" descr="Image 898"/>
        <xdr:cNvPicPr>
          <a:picLocks noChangeAspect="1"/>
        </xdr:cNvPicPr>
      </xdr:nvPicPr>
      <xdr:blipFill>
        <a:blip xmlns:r="http://schemas.openxmlformats.org/officeDocument/2006/relationships" r:embed="rId442" cstate="print"/>
        <a:srcRect/>
        <a:stretch>
          <a:fillRect/>
        </a:stretch>
      </xdr:blipFill>
      <xdr:spPr bwMode="auto">
        <a:xfrm>
          <a:off x="1457325" y="4412456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59</xdr:row>
      <xdr:rowOff>0</xdr:rowOff>
    </xdr:from>
    <xdr:to>
      <xdr:col>1</xdr:col>
      <xdr:colOff>1000125</xdr:colOff>
      <xdr:row>60</xdr:row>
      <xdr:rowOff>0</xdr:rowOff>
    </xdr:to>
    <xdr:pic>
      <xdr:nvPicPr>
        <xdr:cNvPr id="1474" name="Image 900" descr="Image 900"/>
        <xdr:cNvPicPr>
          <a:picLocks noChangeAspect="1"/>
        </xdr:cNvPicPr>
      </xdr:nvPicPr>
      <xdr:blipFill>
        <a:blip xmlns:r="http://schemas.openxmlformats.org/officeDocument/2006/relationships" r:embed="rId443" cstate="print"/>
        <a:srcRect/>
        <a:stretch>
          <a:fillRect/>
        </a:stretch>
      </xdr:blipFill>
      <xdr:spPr bwMode="auto">
        <a:xfrm>
          <a:off x="1457325" y="72599550"/>
          <a:ext cx="10001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204</xdr:row>
      <xdr:rowOff>0</xdr:rowOff>
    </xdr:from>
    <xdr:to>
      <xdr:col>1</xdr:col>
      <xdr:colOff>962025</xdr:colOff>
      <xdr:row>205</xdr:row>
      <xdr:rowOff>0</xdr:rowOff>
    </xdr:to>
    <xdr:pic>
      <xdr:nvPicPr>
        <xdr:cNvPr id="1475" name="Image 902" descr="Image 902"/>
        <xdr:cNvPicPr>
          <a:picLocks noChangeAspect="1"/>
        </xdr:cNvPicPr>
      </xdr:nvPicPr>
      <xdr:blipFill>
        <a:blip xmlns:r="http://schemas.openxmlformats.org/officeDocument/2006/relationships" r:embed="rId444" cstate="print"/>
        <a:srcRect/>
        <a:stretch>
          <a:fillRect/>
        </a:stretch>
      </xdr:blipFill>
      <xdr:spPr bwMode="auto">
        <a:xfrm>
          <a:off x="1457325" y="2562891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60</xdr:row>
      <xdr:rowOff>0</xdr:rowOff>
    </xdr:from>
    <xdr:to>
      <xdr:col>1</xdr:col>
      <xdr:colOff>962025</xdr:colOff>
      <xdr:row>61</xdr:row>
      <xdr:rowOff>0</xdr:rowOff>
    </xdr:to>
    <xdr:pic>
      <xdr:nvPicPr>
        <xdr:cNvPr id="1476" name="Image 904" descr="Image 904"/>
        <xdr:cNvPicPr>
          <a:picLocks noChangeAspect="1"/>
        </xdr:cNvPicPr>
      </xdr:nvPicPr>
      <xdr:blipFill>
        <a:blip xmlns:r="http://schemas.openxmlformats.org/officeDocument/2006/relationships" r:embed="rId445" cstate="print"/>
        <a:srcRect/>
        <a:stretch>
          <a:fillRect/>
        </a:stretch>
      </xdr:blipFill>
      <xdr:spPr bwMode="auto">
        <a:xfrm>
          <a:off x="1457325" y="738663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235</xdr:row>
      <xdr:rowOff>0</xdr:rowOff>
    </xdr:from>
    <xdr:to>
      <xdr:col>1</xdr:col>
      <xdr:colOff>962025</xdr:colOff>
      <xdr:row>236</xdr:row>
      <xdr:rowOff>0</xdr:rowOff>
    </xdr:to>
    <xdr:pic>
      <xdr:nvPicPr>
        <xdr:cNvPr id="1477" name="Image 906" descr="Image 906"/>
        <xdr:cNvPicPr>
          <a:picLocks noChangeAspect="1"/>
        </xdr:cNvPicPr>
      </xdr:nvPicPr>
      <xdr:blipFill>
        <a:blip xmlns:r="http://schemas.openxmlformats.org/officeDocument/2006/relationships" r:embed="rId446" cstate="print"/>
        <a:srcRect/>
        <a:stretch>
          <a:fillRect/>
        </a:stretch>
      </xdr:blipFill>
      <xdr:spPr bwMode="auto">
        <a:xfrm>
          <a:off x="1457325" y="2955607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160</xdr:row>
      <xdr:rowOff>0</xdr:rowOff>
    </xdr:from>
    <xdr:to>
      <xdr:col>1</xdr:col>
      <xdr:colOff>962025</xdr:colOff>
      <xdr:row>161</xdr:row>
      <xdr:rowOff>0</xdr:rowOff>
    </xdr:to>
    <xdr:pic>
      <xdr:nvPicPr>
        <xdr:cNvPr id="1478" name="Image 908" descr="Image 908"/>
        <xdr:cNvPicPr>
          <a:picLocks noChangeAspect="1"/>
        </xdr:cNvPicPr>
      </xdr:nvPicPr>
      <xdr:blipFill>
        <a:blip xmlns:r="http://schemas.openxmlformats.org/officeDocument/2006/relationships" r:embed="rId447" cstate="print"/>
        <a:srcRect/>
        <a:stretch>
          <a:fillRect/>
        </a:stretch>
      </xdr:blipFill>
      <xdr:spPr bwMode="auto">
        <a:xfrm>
          <a:off x="1457325" y="2005488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80</xdr:row>
      <xdr:rowOff>0</xdr:rowOff>
    </xdr:from>
    <xdr:to>
      <xdr:col>1</xdr:col>
      <xdr:colOff>857250</xdr:colOff>
      <xdr:row>81</xdr:row>
      <xdr:rowOff>0</xdr:rowOff>
    </xdr:to>
    <xdr:pic>
      <xdr:nvPicPr>
        <xdr:cNvPr id="1479" name="Image 910" descr="Image 910"/>
        <xdr:cNvPicPr>
          <a:picLocks noChangeAspect="1"/>
        </xdr:cNvPicPr>
      </xdr:nvPicPr>
      <xdr:blipFill>
        <a:blip xmlns:r="http://schemas.openxmlformats.org/officeDocument/2006/relationships" r:embed="rId448" cstate="print"/>
        <a:srcRect/>
        <a:stretch>
          <a:fillRect/>
        </a:stretch>
      </xdr:blipFill>
      <xdr:spPr bwMode="auto">
        <a:xfrm>
          <a:off x="1457325" y="99202875"/>
          <a:ext cx="85725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962025</xdr:colOff>
      <xdr:row>206</xdr:row>
      <xdr:rowOff>0</xdr:rowOff>
    </xdr:to>
    <xdr:pic>
      <xdr:nvPicPr>
        <xdr:cNvPr id="1480" name="Image 912" descr="Image 912"/>
        <xdr:cNvPicPr>
          <a:picLocks noChangeAspect="1"/>
        </xdr:cNvPicPr>
      </xdr:nvPicPr>
      <xdr:blipFill>
        <a:blip xmlns:r="http://schemas.openxmlformats.org/officeDocument/2006/relationships" r:embed="rId449" cstate="print"/>
        <a:srcRect/>
        <a:stretch>
          <a:fillRect/>
        </a:stretch>
      </xdr:blipFill>
      <xdr:spPr bwMode="auto">
        <a:xfrm>
          <a:off x="1457325" y="2575560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323</xdr:row>
      <xdr:rowOff>0</xdr:rowOff>
    </xdr:from>
    <xdr:to>
      <xdr:col>1</xdr:col>
      <xdr:colOff>962025</xdr:colOff>
      <xdr:row>324</xdr:row>
      <xdr:rowOff>0</xdr:rowOff>
    </xdr:to>
    <xdr:pic>
      <xdr:nvPicPr>
        <xdr:cNvPr id="1481" name="Image 914" descr="Image 914"/>
        <xdr:cNvPicPr>
          <a:picLocks noChangeAspect="1"/>
        </xdr:cNvPicPr>
      </xdr:nvPicPr>
      <xdr:blipFill>
        <a:blip xmlns:r="http://schemas.openxmlformats.org/officeDocument/2006/relationships" r:embed="rId450" cstate="print"/>
        <a:srcRect/>
        <a:stretch>
          <a:fillRect/>
        </a:stretch>
      </xdr:blipFill>
      <xdr:spPr bwMode="auto">
        <a:xfrm>
          <a:off x="1457325" y="4070413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389</xdr:row>
      <xdr:rowOff>0</xdr:rowOff>
    </xdr:from>
    <xdr:to>
      <xdr:col>1</xdr:col>
      <xdr:colOff>962025</xdr:colOff>
      <xdr:row>390</xdr:row>
      <xdr:rowOff>0</xdr:rowOff>
    </xdr:to>
    <xdr:pic>
      <xdr:nvPicPr>
        <xdr:cNvPr id="1482" name="Image 916" descr="Image 916"/>
        <xdr:cNvPicPr>
          <a:picLocks noChangeAspect="1"/>
        </xdr:cNvPicPr>
      </xdr:nvPicPr>
      <xdr:blipFill>
        <a:blip xmlns:r="http://schemas.openxmlformats.org/officeDocument/2006/relationships" r:embed="rId451" cstate="print"/>
        <a:srcRect/>
        <a:stretch>
          <a:fillRect/>
        </a:stretch>
      </xdr:blipFill>
      <xdr:spPr bwMode="auto">
        <a:xfrm>
          <a:off x="1457325" y="4906518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47</xdr:row>
      <xdr:rowOff>0</xdr:rowOff>
    </xdr:from>
    <xdr:to>
      <xdr:col>1</xdr:col>
      <xdr:colOff>962025</xdr:colOff>
      <xdr:row>48</xdr:row>
      <xdr:rowOff>0</xdr:rowOff>
    </xdr:to>
    <xdr:pic>
      <xdr:nvPicPr>
        <xdr:cNvPr id="1483" name="Image 918" descr="Image 918"/>
        <xdr:cNvPicPr>
          <a:picLocks noChangeAspect="1"/>
        </xdr:cNvPicPr>
      </xdr:nvPicPr>
      <xdr:blipFill>
        <a:blip xmlns:r="http://schemas.openxmlformats.org/officeDocument/2006/relationships" r:embed="rId452" cstate="print"/>
        <a:srcRect/>
        <a:stretch>
          <a:fillRect/>
        </a:stretch>
      </xdr:blipFill>
      <xdr:spPr bwMode="auto">
        <a:xfrm>
          <a:off x="1457325" y="573976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31</xdr:row>
      <xdr:rowOff>0</xdr:rowOff>
    </xdr:from>
    <xdr:to>
      <xdr:col>1</xdr:col>
      <xdr:colOff>962025</xdr:colOff>
      <xdr:row>32</xdr:row>
      <xdr:rowOff>0</xdr:rowOff>
    </xdr:to>
    <xdr:pic>
      <xdr:nvPicPr>
        <xdr:cNvPr id="1484" name="Image 920" descr="Image 920"/>
        <xdr:cNvPicPr>
          <a:picLocks noChangeAspect="1"/>
        </xdr:cNvPicPr>
      </xdr:nvPicPr>
      <xdr:blipFill>
        <a:blip xmlns:r="http://schemas.openxmlformats.org/officeDocument/2006/relationships" r:embed="rId453" cstate="print"/>
        <a:srcRect/>
        <a:stretch>
          <a:fillRect/>
        </a:stretch>
      </xdr:blipFill>
      <xdr:spPr bwMode="auto">
        <a:xfrm>
          <a:off x="1457325" y="371284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252</xdr:row>
      <xdr:rowOff>0</xdr:rowOff>
    </xdr:from>
    <xdr:to>
      <xdr:col>1</xdr:col>
      <xdr:colOff>962025</xdr:colOff>
      <xdr:row>253</xdr:row>
      <xdr:rowOff>0</xdr:rowOff>
    </xdr:to>
    <xdr:pic>
      <xdr:nvPicPr>
        <xdr:cNvPr id="1485" name="Image 922" descr="Image 922"/>
        <xdr:cNvPicPr>
          <a:picLocks noChangeAspect="1"/>
        </xdr:cNvPicPr>
      </xdr:nvPicPr>
      <xdr:blipFill>
        <a:blip xmlns:r="http://schemas.openxmlformats.org/officeDocument/2006/relationships" r:embed="rId454" cstate="print"/>
        <a:srcRect/>
        <a:stretch>
          <a:fillRect/>
        </a:stretch>
      </xdr:blipFill>
      <xdr:spPr bwMode="auto">
        <a:xfrm>
          <a:off x="1457325" y="3170967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191</xdr:row>
      <xdr:rowOff>0</xdr:rowOff>
    </xdr:from>
    <xdr:to>
      <xdr:col>1</xdr:col>
      <xdr:colOff>962025</xdr:colOff>
      <xdr:row>192</xdr:row>
      <xdr:rowOff>0</xdr:rowOff>
    </xdr:to>
    <xdr:pic>
      <xdr:nvPicPr>
        <xdr:cNvPr id="1486" name="Image 924" descr="Image 924"/>
        <xdr:cNvPicPr>
          <a:picLocks noChangeAspect="1"/>
        </xdr:cNvPicPr>
      </xdr:nvPicPr>
      <xdr:blipFill>
        <a:blip xmlns:r="http://schemas.openxmlformats.org/officeDocument/2006/relationships" r:embed="rId455" cstate="print"/>
        <a:srcRect/>
        <a:stretch>
          <a:fillRect/>
        </a:stretch>
      </xdr:blipFill>
      <xdr:spPr bwMode="auto">
        <a:xfrm>
          <a:off x="1457325" y="2398204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297</xdr:row>
      <xdr:rowOff>0</xdr:rowOff>
    </xdr:from>
    <xdr:to>
      <xdr:col>1</xdr:col>
      <xdr:colOff>962025</xdr:colOff>
      <xdr:row>298</xdr:row>
      <xdr:rowOff>0</xdr:rowOff>
    </xdr:to>
    <xdr:pic>
      <xdr:nvPicPr>
        <xdr:cNvPr id="1487" name="Image 926" descr="Image 926"/>
        <xdr:cNvPicPr>
          <a:picLocks noChangeAspect="1"/>
        </xdr:cNvPicPr>
      </xdr:nvPicPr>
      <xdr:blipFill>
        <a:blip xmlns:r="http://schemas.openxmlformats.org/officeDocument/2006/relationships" r:embed="rId456" cstate="print"/>
        <a:srcRect/>
        <a:stretch>
          <a:fillRect/>
        </a:stretch>
      </xdr:blipFill>
      <xdr:spPr bwMode="auto">
        <a:xfrm>
          <a:off x="1457325" y="3741039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206</xdr:row>
      <xdr:rowOff>0</xdr:rowOff>
    </xdr:from>
    <xdr:to>
      <xdr:col>1</xdr:col>
      <xdr:colOff>962025</xdr:colOff>
      <xdr:row>207</xdr:row>
      <xdr:rowOff>0</xdr:rowOff>
    </xdr:to>
    <xdr:pic>
      <xdr:nvPicPr>
        <xdr:cNvPr id="1488" name="Image 928" descr="Image 928"/>
        <xdr:cNvPicPr>
          <a:picLocks noChangeAspect="1"/>
        </xdr:cNvPicPr>
      </xdr:nvPicPr>
      <xdr:blipFill>
        <a:blip xmlns:r="http://schemas.openxmlformats.org/officeDocument/2006/relationships" r:embed="rId457" cstate="print"/>
        <a:srcRect/>
        <a:stretch>
          <a:fillRect/>
        </a:stretch>
      </xdr:blipFill>
      <xdr:spPr bwMode="auto">
        <a:xfrm>
          <a:off x="1457325" y="2588228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48</xdr:row>
      <xdr:rowOff>0</xdr:rowOff>
    </xdr:from>
    <xdr:to>
      <xdr:col>1</xdr:col>
      <xdr:colOff>962025</xdr:colOff>
      <xdr:row>49</xdr:row>
      <xdr:rowOff>0</xdr:rowOff>
    </xdr:to>
    <xdr:pic>
      <xdr:nvPicPr>
        <xdr:cNvPr id="1489" name="Image 930" descr="Image 930"/>
        <xdr:cNvPicPr>
          <a:picLocks noChangeAspect="1"/>
        </xdr:cNvPicPr>
      </xdr:nvPicPr>
      <xdr:blipFill>
        <a:blip xmlns:r="http://schemas.openxmlformats.org/officeDocument/2006/relationships" r:embed="rId458" cstate="print"/>
        <a:srcRect/>
        <a:stretch>
          <a:fillRect/>
        </a:stretch>
      </xdr:blipFill>
      <xdr:spPr bwMode="auto">
        <a:xfrm>
          <a:off x="1457325" y="586644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61</xdr:row>
      <xdr:rowOff>0</xdr:rowOff>
    </xdr:from>
    <xdr:to>
      <xdr:col>1</xdr:col>
      <xdr:colOff>962025</xdr:colOff>
      <xdr:row>62</xdr:row>
      <xdr:rowOff>0</xdr:rowOff>
    </xdr:to>
    <xdr:pic>
      <xdr:nvPicPr>
        <xdr:cNvPr id="1490" name="Image 932" descr="Image 932"/>
        <xdr:cNvPicPr>
          <a:picLocks noChangeAspect="1"/>
        </xdr:cNvPicPr>
      </xdr:nvPicPr>
      <xdr:blipFill>
        <a:blip xmlns:r="http://schemas.openxmlformats.org/officeDocument/2006/relationships" r:embed="rId459" cstate="print"/>
        <a:srcRect/>
        <a:stretch>
          <a:fillRect/>
        </a:stretch>
      </xdr:blipFill>
      <xdr:spPr bwMode="auto">
        <a:xfrm>
          <a:off x="1457325" y="751332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298</xdr:row>
      <xdr:rowOff>0</xdr:rowOff>
    </xdr:from>
    <xdr:to>
      <xdr:col>1</xdr:col>
      <xdr:colOff>962025</xdr:colOff>
      <xdr:row>299</xdr:row>
      <xdr:rowOff>0</xdr:rowOff>
    </xdr:to>
    <xdr:pic>
      <xdr:nvPicPr>
        <xdr:cNvPr id="1491" name="Image 934" descr="Image 934"/>
        <xdr:cNvPicPr>
          <a:picLocks noChangeAspect="1"/>
        </xdr:cNvPicPr>
      </xdr:nvPicPr>
      <xdr:blipFill>
        <a:blip xmlns:r="http://schemas.openxmlformats.org/officeDocument/2006/relationships" r:embed="rId460" cstate="print"/>
        <a:srcRect/>
        <a:stretch>
          <a:fillRect/>
        </a:stretch>
      </xdr:blipFill>
      <xdr:spPr bwMode="auto">
        <a:xfrm>
          <a:off x="1457325" y="3753707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324</xdr:row>
      <xdr:rowOff>0</xdr:rowOff>
    </xdr:from>
    <xdr:to>
      <xdr:col>1</xdr:col>
      <xdr:colOff>962025</xdr:colOff>
      <xdr:row>325</xdr:row>
      <xdr:rowOff>0</xdr:rowOff>
    </xdr:to>
    <xdr:pic>
      <xdr:nvPicPr>
        <xdr:cNvPr id="1492" name="Image 936" descr="Image 936"/>
        <xdr:cNvPicPr>
          <a:picLocks noChangeAspect="1"/>
        </xdr:cNvPicPr>
      </xdr:nvPicPr>
      <xdr:blipFill>
        <a:blip xmlns:r="http://schemas.openxmlformats.org/officeDocument/2006/relationships" r:embed="rId461" cstate="print"/>
        <a:srcRect/>
        <a:stretch>
          <a:fillRect/>
        </a:stretch>
      </xdr:blipFill>
      <xdr:spPr bwMode="auto">
        <a:xfrm>
          <a:off x="1457325" y="4083081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161</xdr:row>
      <xdr:rowOff>0</xdr:rowOff>
    </xdr:from>
    <xdr:to>
      <xdr:col>1</xdr:col>
      <xdr:colOff>962025</xdr:colOff>
      <xdr:row>162</xdr:row>
      <xdr:rowOff>0</xdr:rowOff>
    </xdr:to>
    <xdr:pic>
      <xdr:nvPicPr>
        <xdr:cNvPr id="1493" name="Image 938" descr="Image 938"/>
        <xdr:cNvPicPr>
          <a:picLocks noChangeAspect="1"/>
        </xdr:cNvPicPr>
      </xdr:nvPicPr>
      <xdr:blipFill>
        <a:blip xmlns:r="http://schemas.openxmlformats.org/officeDocument/2006/relationships" r:embed="rId462" cstate="print"/>
        <a:srcRect/>
        <a:stretch>
          <a:fillRect/>
        </a:stretch>
      </xdr:blipFill>
      <xdr:spPr bwMode="auto">
        <a:xfrm>
          <a:off x="1457325" y="2018157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62</xdr:row>
      <xdr:rowOff>0</xdr:rowOff>
    </xdr:from>
    <xdr:to>
      <xdr:col>1</xdr:col>
      <xdr:colOff>962025</xdr:colOff>
      <xdr:row>63</xdr:row>
      <xdr:rowOff>0</xdr:rowOff>
    </xdr:to>
    <xdr:pic>
      <xdr:nvPicPr>
        <xdr:cNvPr id="1494" name="Image 940" descr="Image 940"/>
        <xdr:cNvPicPr>
          <a:picLocks noChangeAspect="1"/>
        </xdr:cNvPicPr>
      </xdr:nvPicPr>
      <xdr:blipFill>
        <a:blip xmlns:r="http://schemas.openxmlformats.org/officeDocument/2006/relationships" r:embed="rId463" cstate="print"/>
        <a:srcRect/>
        <a:stretch>
          <a:fillRect/>
        </a:stretch>
      </xdr:blipFill>
      <xdr:spPr bwMode="auto">
        <a:xfrm>
          <a:off x="1457325" y="764000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341</xdr:row>
      <xdr:rowOff>0</xdr:rowOff>
    </xdr:from>
    <xdr:to>
      <xdr:col>1</xdr:col>
      <xdr:colOff>962025</xdr:colOff>
      <xdr:row>342</xdr:row>
      <xdr:rowOff>0</xdr:rowOff>
    </xdr:to>
    <xdr:pic>
      <xdr:nvPicPr>
        <xdr:cNvPr id="1495" name="Image 942" descr="Image 942"/>
        <xdr:cNvPicPr>
          <a:picLocks noChangeAspect="1"/>
        </xdr:cNvPicPr>
      </xdr:nvPicPr>
      <xdr:blipFill>
        <a:blip xmlns:r="http://schemas.openxmlformats.org/officeDocument/2006/relationships" r:embed="rId464" cstate="print"/>
        <a:srcRect/>
        <a:stretch>
          <a:fillRect/>
        </a:stretch>
      </xdr:blipFill>
      <xdr:spPr bwMode="auto">
        <a:xfrm>
          <a:off x="1457325" y="4298442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299</xdr:row>
      <xdr:rowOff>0</xdr:rowOff>
    </xdr:from>
    <xdr:to>
      <xdr:col>1</xdr:col>
      <xdr:colOff>962025</xdr:colOff>
      <xdr:row>300</xdr:row>
      <xdr:rowOff>0</xdr:rowOff>
    </xdr:to>
    <xdr:pic>
      <xdr:nvPicPr>
        <xdr:cNvPr id="1496" name="Image 944" descr="Image 944"/>
        <xdr:cNvPicPr>
          <a:picLocks noChangeAspect="1"/>
        </xdr:cNvPicPr>
      </xdr:nvPicPr>
      <xdr:blipFill>
        <a:blip xmlns:r="http://schemas.openxmlformats.org/officeDocument/2006/relationships" r:embed="rId465" cstate="print"/>
        <a:srcRect/>
        <a:stretch>
          <a:fillRect/>
        </a:stretch>
      </xdr:blipFill>
      <xdr:spPr bwMode="auto">
        <a:xfrm>
          <a:off x="1457325" y="3766375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390</xdr:row>
      <xdr:rowOff>0</xdr:rowOff>
    </xdr:from>
    <xdr:to>
      <xdr:col>1</xdr:col>
      <xdr:colOff>962025</xdr:colOff>
      <xdr:row>391</xdr:row>
      <xdr:rowOff>0</xdr:rowOff>
    </xdr:to>
    <xdr:pic>
      <xdr:nvPicPr>
        <xdr:cNvPr id="1497" name="Image 946" descr="Image 946"/>
        <xdr:cNvPicPr>
          <a:picLocks noChangeAspect="1"/>
        </xdr:cNvPicPr>
      </xdr:nvPicPr>
      <xdr:blipFill>
        <a:blip xmlns:r="http://schemas.openxmlformats.org/officeDocument/2006/relationships" r:embed="rId466" cstate="print"/>
        <a:srcRect/>
        <a:stretch>
          <a:fillRect/>
        </a:stretch>
      </xdr:blipFill>
      <xdr:spPr bwMode="auto">
        <a:xfrm>
          <a:off x="1457325" y="4919186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123</xdr:row>
      <xdr:rowOff>0</xdr:rowOff>
    </xdr:from>
    <xdr:to>
      <xdr:col>1</xdr:col>
      <xdr:colOff>962025</xdr:colOff>
      <xdr:row>124</xdr:row>
      <xdr:rowOff>0</xdr:rowOff>
    </xdr:to>
    <xdr:pic>
      <xdr:nvPicPr>
        <xdr:cNvPr id="1498" name="Image 948" descr="Image 948"/>
        <xdr:cNvPicPr>
          <a:picLocks noChangeAspect="1"/>
        </xdr:cNvPicPr>
      </xdr:nvPicPr>
      <xdr:blipFill>
        <a:blip xmlns:r="http://schemas.openxmlformats.org/officeDocument/2006/relationships" r:embed="rId467" cstate="print"/>
        <a:srcRect/>
        <a:stretch>
          <a:fillRect/>
        </a:stretch>
      </xdr:blipFill>
      <xdr:spPr bwMode="auto">
        <a:xfrm>
          <a:off x="1457325" y="1536763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162</xdr:row>
      <xdr:rowOff>0</xdr:rowOff>
    </xdr:from>
    <xdr:to>
      <xdr:col>1</xdr:col>
      <xdr:colOff>962025</xdr:colOff>
      <xdr:row>163</xdr:row>
      <xdr:rowOff>0</xdr:rowOff>
    </xdr:to>
    <xdr:pic>
      <xdr:nvPicPr>
        <xdr:cNvPr id="1499" name="Image 950" descr="Image 950"/>
        <xdr:cNvPicPr>
          <a:picLocks noChangeAspect="1"/>
        </xdr:cNvPicPr>
      </xdr:nvPicPr>
      <xdr:blipFill>
        <a:blip xmlns:r="http://schemas.openxmlformats.org/officeDocument/2006/relationships" r:embed="rId468" cstate="print"/>
        <a:srcRect/>
        <a:stretch>
          <a:fillRect/>
        </a:stretch>
      </xdr:blipFill>
      <xdr:spPr bwMode="auto">
        <a:xfrm>
          <a:off x="1457325" y="2030825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300</xdr:row>
      <xdr:rowOff>0</xdr:rowOff>
    </xdr:from>
    <xdr:to>
      <xdr:col>1</xdr:col>
      <xdr:colOff>962025</xdr:colOff>
      <xdr:row>301</xdr:row>
      <xdr:rowOff>0</xdr:rowOff>
    </xdr:to>
    <xdr:pic>
      <xdr:nvPicPr>
        <xdr:cNvPr id="1500" name="Image 952" descr="Image 952"/>
        <xdr:cNvPicPr>
          <a:picLocks noChangeAspect="1"/>
        </xdr:cNvPicPr>
      </xdr:nvPicPr>
      <xdr:blipFill>
        <a:blip xmlns:r="http://schemas.openxmlformats.org/officeDocument/2006/relationships" r:embed="rId469" cstate="print"/>
        <a:srcRect/>
        <a:stretch>
          <a:fillRect/>
        </a:stretch>
      </xdr:blipFill>
      <xdr:spPr bwMode="auto">
        <a:xfrm>
          <a:off x="1457325" y="3779043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163</xdr:row>
      <xdr:rowOff>0</xdr:rowOff>
    </xdr:from>
    <xdr:to>
      <xdr:col>1</xdr:col>
      <xdr:colOff>962025</xdr:colOff>
      <xdr:row>164</xdr:row>
      <xdr:rowOff>0</xdr:rowOff>
    </xdr:to>
    <xdr:pic>
      <xdr:nvPicPr>
        <xdr:cNvPr id="1501" name="Image 954" descr="Image 954"/>
        <xdr:cNvPicPr>
          <a:picLocks noChangeAspect="1"/>
        </xdr:cNvPicPr>
      </xdr:nvPicPr>
      <xdr:blipFill>
        <a:blip xmlns:r="http://schemas.openxmlformats.org/officeDocument/2006/relationships" r:embed="rId470" cstate="print"/>
        <a:srcRect/>
        <a:stretch>
          <a:fillRect/>
        </a:stretch>
      </xdr:blipFill>
      <xdr:spPr bwMode="auto">
        <a:xfrm>
          <a:off x="1457325" y="2043493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1</xdr:col>
      <xdr:colOff>962025</xdr:colOff>
      <xdr:row>3</xdr:row>
      <xdr:rowOff>0</xdr:rowOff>
    </xdr:to>
    <xdr:pic>
      <xdr:nvPicPr>
        <xdr:cNvPr id="1502" name="Image 956" descr="Image 956"/>
        <xdr:cNvPicPr>
          <a:picLocks noChangeAspect="1"/>
        </xdr:cNvPicPr>
      </xdr:nvPicPr>
      <xdr:blipFill>
        <a:blip xmlns:r="http://schemas.openxmlformats.org/officeDocument/2006/relationships" r:embed="rId471" cstate="print"/>
        <a:srcRect/>
        <a:stretch>
          <a:fillRect/>
        </a:stretch>
      </xdr:blipFill>
      <xdr:spPr bwMode="auto">
        <a:xfrm>
          <a:off x="1457325" y="3905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368</xdr:row>
      <xdr:rowOff>0</xdr:rowOff>
    </xdr:from>
    <xdr:to>
      <xdr:col>1</xdr:col>
      <xdr:colOff>962025</xdr:colOff>
      <xdr:row>369</xdr:row>
      <xdr:rowOff>0</xdr:rowOff>
    </xdr:to>
    <xdr:pic>
      <xdr:nvPicPr>
        <xdr:cNvPr id="1503" name="Image 958" descr="Image 958"/>
        <xdr:cNvPicPr>
          <a:picLocks noChangeAspect="1"/>
        </xdr:cNvPicPr>
      </xdr:nvPicPr>
      <xdr:blipFill>
        <a:blip xmlns:r="http://schemas.openxmlformats.org/officeDocument/2006/relationships" r:embed="rId472" cstate="print"/>
        <a:srcRect/>
        <a:stretch>
          <a:fillRect/>
        </a:stretch>
      </xdr:blipFill>
      <xdr:spPr bwMode="auto">
        <a:xfrm>
          <a:off x="1457325" y="4640484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134</xdr:row>
      <xdr:rowOff>0</xdr:rowOff>
    </xdr:from>
    <xdr:to>
      <xdr:col>1</xdr:col>
      <xdr:colOff>962025</xdr:colOff>
      <xdr:row>135</xdr:row>
      <xdr:rowOff>0</xdr:rowOff>
    </xdr:to>
    <xdr:pic>
      <xdr:nvPicPr>
        <xdr:cNvPr id="1504" name="Image 960" descr="Image 960"/>
        <xdr:cNvPicPr>
          <a:picLocks noChangeAspect="1"/>
        </xdr:cNvPicPr>
      </xdr:nvPicPr>
      <xdr:blipFill>
        <a:blip xmlns:r="http://schemas.openxmlformats.org/officeDocument/2006/relationships" r:embed="rId473" cstate="print"/>
        <a:srcRect/>
        <a:stretch>
          <a:fillRect/>
        </a:stretch>
      </xdr:blipFill>
      <xdr:spPr bwMode="auto">
        <a:xfrm>
          <a:off x="1457325" y="1676114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287</xdr:row>
      <xdr:rowOff>0</xdr:rowOff>
    </xdr:from>
    <xdr:to>
      <xdr:col>1</xdr:col>
      <xdr:colOff>962025</xdr:colOff>
      <xdr:row>288</xdr:row>
      <xdr:rowOff>0</xdr:rowOff>
    </xdr:to>
    <xdr:pic>
      <xdr:nvPicPr>
        <xdr:cNvPr id="1505" name="Image 962" descr="Image 962"/>
        <xdr:cNvPicPr>
          <a:picLocks noChangeAspect="1"/>
        </xdr:cNvPicPr>
      </xdr:nvPicPr>
      <xdr:blipFill>
        <a:blip xmlns:r="http://schemas.openxmlformats.org/officeDocument/2006/relationships" r:embed="rId474" cstate="print"/>
        <a:srcRect/>
        <a:stretch>
          <a:fillRect/>
        </a:stretch>
      </xdr:blipFill>
      <xdr:spPr bwMode="auto">
        <a:xfrm>
          <a:off x="1457325" y="3614356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89</xdr:row>
      <xdr:rowOff>0</xdr:rowOff>
    </xdr:from>
    <xdr:to>
      <xdr:col>1</xdr:col>
      <xdr:colOff>962025</xdr:colOff>
      <xdr:row>90</xdr:row>
      <xdr:rowOff>0</xdr:rowOff>
    </xdr:to>
    <xdr:pic>
      <xdr:nvPicPr>
        <xdr:cNvPr id="1506" name="Image 964" descr="Image 964"/>
        <xdr:cNvPicPr>
          <a:picLocks noChangeAspect="1"/>
        </xdr:cNvPicPr>
      </xdr:nvPicPr>
      <xdr:blipFill>
        <a:blip xmlns:r="http://schemas.openxmlformats.org/officeDocument/2006/relationships" r:embed="rId475" cstate="print"/>
        <a:srcRect/>
        <a:stretch>
          <a:fillRect/>
        </a:stretch>
      </xdr:blipFill>
      <xdr:spPr bwMode="auto">
        <a:xfrm>
          <a:off x="1457325" y="1106043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164</xdr:row>
      <xdr:rowOff>0</xdr:rowOff>
    </xdr:from>
    <xdr:to>
      <xdr:col>1</xdr:col>
      <xdr:colOff>1009650</xdr:colOff>
      <xdr:row>165</xdr:row>
      <xdr:rowOff>0</xdr:rowOff>
    </xdr:to>
    <xdr:pic>
      <xdr:nvPicPr>
        <xdr:cNvPr id="1507" name="Image 966" descr="Image 966"/>
        <xdr:cNvPicPr>
          <a:picLocks noChangeAspect="1"/>
        </xdr:cNvPicPr>
      </xdr:nvPicPr>
      <xdr:blipFill>
        <a:blip xmlns:r="http://schemas.openxmlformats.org/officeDocument/2006/relationships" r:embed="rId476" cstate="print"/>
        <a:srcRect/>
        <a:stretch>
          <a:fillRect/>
        </a:stretch>
      </xdr:blipFill>
      <xdr:spPr bwMode="auto">
        <a:xfrm>
          <a:off x="1457325" y="205616175"/>
          <a:ext cx="100965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1</xdr:col>
      <xdr:colOff>962025</xdr:colOff>
      <xdr:row>17</xdr:row>
      <xdr:rowOff>0</xdr:rowOff>
    </xdr:to>
    <xdr:pic>
      <xdr:nvPicPr>
        <xdr:cNvPr id="1508" name="Image 968" descr="Image 968"/>
        <xdr:cNvPicPr>
          <a:picLocks noChangeAspect="1"/>
        </xdr:cNvPicPr>
      </xdr:nvPicPr>
      <xdr:blipFill>
        <a:blip xmlns:r="http://schemas.openxmlformats.org/officeDocument/2006/relationships" r:embed="rId477" cstate="print"/>
        <a:srcRect/>
        <a:stretch>
          <a:fillRect/>
        </a:stretch>
      </xdr:blipFill>
      <xdr:spPr bwMode="auto">
        <a:xfrm>
          <a:off x="1457325" y="181260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4</xdr:row>
      <xdr:rowOff>0</xdr:rowOff>
    </xdr:from>
    <xdr:to>
      <xdr:col>1</xdr:col>
      <xdr:colOff>962025</xdr:colOff>
      <xdr:row>5</xdr:row>
      <xdr:rowOff>0</xdr:rowOff>
    </xdr:to>
    <xdr:pic>
      <xdr:nvPicPr>
        <xdr:cNvPr id="1509" name="Image 970" descr="Image 970"/>
        <xdr:cNvPicPr>
          <a:picLocks noChangeAspect="1"/>
        </xdr:cNvPicPr>
      </xdr:nvPicPr>
      <xdr:blipFill>
        <a:blip xmlns:r="http://schemas.openxmlformats.org/officeDocument/2006/relationships" r:embed="rId478" cstate="print"/>
        <a:srcRect/>
        <a:stretch>
          <a:fillRect/>
        </a:stretch>
      </xdr:blipFill>
      <xdr:spPr bwMode="auto">
        <a:xfrm>
          <a:off x="1457325" y="29241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102</xdr:row>
      <xdr:rowOff>0</xdr:rowOff>
    </xdr:from>
    <xdr:to>
      <xdr:col>1</xdr:col>
      <xdr:colOff>962025</xdr:colOff>
      <xdr:row>103</xdr:row>
      <xdr:rowOff>0</xdr:rowOff>
    </xdr:to>
    <xdr:pic>
      <xdr:nvPicPr>
        <xdr:cNvPr id="1510" name="Image 972" descr="Image 972"/>
        <xdr:cNvPicPr>
          <a:picLocks noChangeAspect="1"/>
        </xdr:cNvPicPr>
      </xdr:nvPicPr>
      <xdr:blipFill>
        <a:blip xmlns:r="http://schemas.openxmlformats.org/officeDocument/2006/relationships" r:embed="rId479" cstate="print"/>
        <a:srcRect/>
        <a:stretch>
          <a:fillRect/>
        </a:stretch>
      </xdr:blipFill>
      <xdr:spPr bwMode="auto">
        <a:xfrm>
          <a:off x="1457325" y="1270730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207</xdr:row>
      <xdr:rowOff>0</xdr:rowOff>
    </xdr:from>
    <xdr:to>
      <xdr:col>1</xdr:col>
      <xdr:colOff>962025</xdr:colOff>
      <xdr:row>208</xdr:row>
      <xdr:rowOff>0</xdr:rowOff>
    </xdr:to>
    <xdr:pic>
      <xdr:nvPicPr>
        <xdr:cNvPr id="1511" name="Image 974" descr="Image 974"/>
        <xdr:cNvPicPr>
          <a:picLocks noChangeAspect="1"/>
        </xdr:cNvPicPr>
      </xdr:nvPicPr>
      <xdr:blipFill>
        <a:blip xmlns:r="http://schemas.openxmlformats.org/officeDocument/2006/relationships" r:embed="rId480" cstate="print"/>
        <a:srcRect/>
        <a:stretch>
          <a:fillRect/>
        </a:stretch>
      </xdr:blipFill>
      <xdr:spPr bwMode="auto">
        <a:xfrm>
          <a:off x="1457325" y="2600896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384</xdr:row>
      <xdr:rowOff>0</xdr:rowOff>
    </xdr:from>
    <xdr:to>
      <xdr:col>1</xdr:col>
      <xdr:colOff>962025</xdr:colOff>
      <xdr:row>385</xdr:row>
      <xdr:rowOff>0</xdr:rowOff>
    </xdr:to>
    <xdr:pic>
      <xdr:nvPicPr>
        <xdr:cNvPr id="1512" name="Image 976" descr="Image 976"/>
        <xdr:cNvPicPr>
          <a:picLocks noChangeAspect="1"/>
        </xdr:cNvPicPr>
      </xdr:nvPicPr>
      <xdr:blipFill>
        <a:blip xmlns:r="http://schemas.openxmlformats.org/officeDocument/2006/relationships" r:embed="rId481" cstate="print"/>
        <a:srcRect/>
        <a:stretch>
          <a:fillRect/>
        </a:stretch>
      </xdr:blipFill>
      <xdr:spPr bwMode="auto">
        <a:xfrm>
          <a:off x="1457325" y="4843176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301</xdr:row>
      <xdr:rowOff>0</xdr:rowOff>
    </xdr:from>
    <xdr:to>
      <xdr:col>1</xdr:col>
      <xdr:colOff>771525</xdr:colOff>
      <xdr:row>302</xdr:row>
      <xdr:rowOff>0</xdr:rowOff>
    </xdr:to>
    <xdr:pic>
      <xdr:nvPicPr>
        <xdr:cNvPr id="1513" name="Image 978" descr="Image 978"/>
        <xdr:cNvPicPr>
          <a:picLocks noChangeAspect="1"/>
        </xdr:cNvPicPr>
      </xdr:nvPicPr>
      <xdr:blipFill>
        <a:blip xmlns:r="http://schemas.openxmlformats.org/officeDocument/2006/relationships" r:embed="rId482" cstate="print"/>
        <a:srcRect/>
        <a:stretch>
          <a:fillRect/>
        </a:stretch>
      </xdr:blipFill>
      <xdr:spPr bwMode="auto">
        <a:xfrm>
          <a:off x="1457325" y="379171200"/>
          <a:ext cx="7715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103</xdr:row>
      <xdr:rowOff>0</xdr:rowOff>
    </xdr:from>
    <xdr:to>
      <xdr:col>1</xdr:col>
      <xdr:colOff>962025</xdr:colOff>
      <xdr:row>104</xdr:row>
      <xdr:rowOff>0</xdr:rowOff>
    </xdr:to>
    <xdr:pic>
      <xdr:nvPicPr>
        <xdr:cNvPr id="1514" name="Image 980" descr="Image 980"/>
        <xdr:cNvPicPr>
          <a:picLocks noChangeAspect="1"/>
        </xdr:cNvPicPr>
      </xdr:nvPicPr>
      <xdr:blipFill>
        <a:blip xmlns:r="http://schemas.openxmlformats.org/officeDocument/2006/relationships" r:embed="rId483" cstate="print"/>
        <a:srcRect/>
        <a:stretch>
          <a:fillRect/>
        </a:stretch>
      </xdr:blipFill>
      <xdr:spPr bwMode="auto">
        <a:xfrm>
          <a:off x="1457325" y="1283398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124</xdr:row>
      <xdr:rowOff>0</xdr:rowOff>
    </xdr:from>
    <xdr:to>
      <xdr:col>1</xdr:col>
      <xdr:colOff>962025</xdr:colOff>
      <xdr:row>125</xdr:row>
      <xdr:rowOff>0</xdr:rowOff>
    </xdr:to>
    <xdr:pic>
      <xdr:nvPicPr>
        <xdr:cNvPr id="1515" name="Image 982" descr="Image 982"/>
        <xdr:cNvPicPr>
          <a:picLocks noChangeAspect="1"/>
        </xdr:cNvPicPr>
      </xdr:nvPicPr>
      <xdr:blipFill>
        <a:blip xmlns:r="http://schemas.openxmlformats.org/officeDocument/2006/relationships" r:embed="rId484" cstate="print"/>
        <a:srcRect/>
        <a:stretch>
          <a:fillRect/>
        </a:stretch>
      </xdr:blipFill>
      <xdr:spPr bwMode="auto">
        <a:xfrm>
          <a:off x="1457325" y="1549431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165</xdr:row>
      <xdr:rowOff>0</xdr:rowOff>
    </xdr:from>
    <xdr:to>
      <xdr:col>1</xdr:col>
      <xdr:colOff>962025</xdr:colOff>
      <xdr:row>166</xdr:row>
      <xdr:rowOff>0</xdr:rowOff>
    </xdr:to>
    <xdr:pic>
      <xdr:nvPicPr>
        <xdr:cNvPr id="1516" name="Image 984" descr="Image 984"/>
        <xdr:cNvPicPr>
          <a:picLocks noChangeAspect="1"/>
        </xdr:cNvPicPr>
      </xdr:nvPicPr>
      <xdr:blipFill>
        <a:blip xmlns:r="http://schemas.openxmlformats.org/officeDocument/2006/relationships" r:embed="rId485" cstate="print"/>
        <a:srcRect/>
        <a:stretch>
          <a:fillRect/>
        </a:stretch>
      </xdr:blipFill>
      <xdr:spPr bwMode="auto">
        <a:xfrm>
          <a:off x="1457325" y="2068830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253</xdr:row>
      <xdr:rowOff>0</xdr:rowOff>
    </xdr:from>
    <xdr:to>
      <xdr:col>1</xdr:col>
      <xdr:colOff>962025</xdr:colOff>
      <xdr:row>254</xdr:row>
      <xdr:rowOff>0</xdr:rowOff>
    </xdr:to>
    <xdr:pic>
      <xdr:nvPicPr>
        <xdr:cNvPr id="1517" name="Image 986" descr="Image 986"/>
        <xdr:cNvPicPr>
          <a:picLocks noChangeAspect="1"/>
        </xdr:cNvPicPr>
      </xdr:nvPicPr>
      <xdr:blipFill>
        <a:blip xmlns:r="http://schemas.openxmlformats.org/officeDocument/2006/relationships" r:embed="rId486" cstate="print"/>
        <a:srcRect/>
        <a:stretch>
          <a:fillRect/>
        </a:stretch>
      </xdr:blipFill>
      <xdr:spPr bwMode="auto">
        <a:xfrm>
          <a:off x="1457325" y="3183636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382</xdr:row>
      <xdr:rowOff>0</xdr:rowOff>
    </xdr:from>
    <xdr:to>
      <xdr:col>1</xdr:col>
      <xdr:colOff>962025</xdr:colOff>
      <xdr:row>383</xdr:row>
      <xdr:rowOff>0</xdr:rowOff>
    </xdr:to>
    <xdr:pic>
      <xdr:nvPicPr>
        <xdr:cNvPr id="1518" name="Image 988" descr="Image 988"/>
        <xdr:cNvPicPr>
          <a:picLocks noChangeAspect="1"/>
        </xdr:cNvPicPr>
      </xdr:nvPicPr>
      <xdr:blipFill>
        <a:blip xmlns:r="http://schemas.openxmlformats.org/officeDocument/2006/relationships" r:embed="rId487" cstate="print"/>
        <a:srcRect/>
        <a:stretch>
          <a:fillRect/>
        </a:stretch>
      </xdr:blipFill>
      <xdr:spPr bwMode="auto">
        <a:xfrm>
          <a:off x="1457325" y="4817840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151</xdr:row>
      <xdr:rowOff>0</xdr:rowOff>
    </xdr:from>
    <xdr:to>
      <xdr:col>1</xdr:col>
      <xdr:colOff>962025</xdr:colOff>
      <xdr:row>152</xdr:row>
      <xdr:rowOff>0</xdr:rowOff>
    </xdr:to>
    <xdr:pic>
      <xdr:nvPicPr>
        <xdr:cNvPr id="1519" name="Image 990" descr="Image 990"/>
        <xdr:cNvPicPr>
          <a:picLocks noChangeAspect="1"/>
        </xdr:cNvPicPr>
      </xdr:nvPicPr>
      <xdr:blipFill>
        <a:blip xmlns:r="http://schemas.openxmlformats.org/officeDocument/2006/relationships" r:embed="rId488" cstate="print"/>
        <a:srcRect/>
        <a:stretch>
          <a:fillRect/>
        </a:stretch>
      </xdr:blipFill>
      <xdr:spPr bwMode="auto">
        <a:xfrm>
          <a:off x="1457325" y="1891474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166</xdr:row>
      <xdr:rowOff>0</xdr:rowOff>
    </xdr:from>
    <xdr:to>
      <xdr:col>1</xdr:col>
      <xdr:colOff>962025</xdr:colOff>
      <xdr:row>167</xdr:row>
      <xdr:rowOff>0</xdr:rowOff>
    </xdr:to>
    <xdr:pic>
      <xdr:nvPicPr>
        <xdr:cNvPr id="1520" name="Image 992" descr="Image 992"/>
        <xdr:cNvPicPr>
          <a:picLocks noChangeAspect="1"/>
        </xdr:cNvPicPr>
      </xdr:nvPicPr>
      <xdr:blipFill>
        <a:blip xmlns:r="http://schemas.openxmlformats.org/officeDocument/2006/relationships" r:embed="rId489" cstate="print"/>
        <a:srcRect/>
        <a:stretch>
          <a:fillRect/>
        </a:stretch>
      </xdr:blipFill>
      <xdr:spPr bwMode="auto">
        <a:xfrm>
          <a:off x="1457325" y="2081498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167</xdr:row>
      <xdr:rowOff>0</xdr:rowOff>
    </xdr:from>
    <xdr:to>
      <xdr:col>1</xdr:col>
      <xdr:colOff>962025</xdr:colOff>
      <xdr:row>168</xdr:row>
      <xdr:rowOff>0</xdr:rowOff>
    </xdr:to>
    <xdr:pic>
      <xdr:nvPicPr>
        <xdr:cNvPr id="1521" name="Image 994" descr="Image 994"/>
        <xdr:cNvPicPr>
          <a:picLocks noChangeAspect="1"/>
        </xdr:cNvPicPr>
      </xdr:nvPicPr>
      <xdr:blipFill>
        <a:blip xmlns:r="http://schemas.openxmlformats.org/officeDocument/2006/relationships" r:embed="rId490" cstate="print"/>
        <a:srcRect/>
        <a:stretch>
          <a:fillRect/>
        </a:stretch>
      </xdr:blipFill>
      <xdr:spPr bwMode="auto">
        <a:xfrm>
          <a:off x="1457325" y="2094166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136</xdr:row>
      <xdr:rowOff>0</xdr:rowOff>
    </xdr:from>
    <xdr:to>
      <xdr:col>1</xdr:col>
      <xdr:colOff>923925</xdr:colOff>
      <xdr:row>137</xdr:row>
      <xdr:rowOff>0</xdr:rowOff>
    </xdr:to>
    <xdr:pic>
      <xdr:nvPicPr>
        <xdr:cNvPr id="1522" name="Image 996" descr="Image 996"/>
        <xdr:cNvPicPr>
          <a:picLocks noChangeAspect="1"/>
        </xdr:cNvPicPr>
      </xdr:nvPicPr>
      <xdr:blipFill>
        <a:blip xmlns:r="http://schemas.openxmlformats.org/officeDocument/2006/relationships" r:embed="rId491" cstate="print"/>
        <a:srcRect/>
        <a:stretch>
          <a:fillRect/>
        </a:stretch>
      </xdr:blipFill>
      <xdr:spPr bwMode="auto">
        <a:xfrm>
          <a:off x="1457325" y="170145075"/>
          <a:ext cx="9239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288</xdr:row>
      <xdr:rowOff>0</xdr:rowOff>
    </xdr:from>
    <xdr:to>
      <xdr:col>1</xdr:col>
      <xdr:colOff>962025</xdr:colOff>
      <xdr:row>289</xdr:row>
      <xdr:rowOff>0</xdr:rowOff>
    </xdr:to>
    <xdr:pic>
      <xdr:nvPicPr>
        <xdr:cNvPr id="1523" name="Image 998" descr="Image 998"/>
        <xdr:cNvPicPr>
          <a:picLocks noChangeAspect="1"/>
        </xdr:cNvPicPr>
      </xdr:nvPicPr>
      <xdr:blipFill>
        <a:blip xmlns:r="http://schemas.openxmlformats.org/officeDocument/2006/relationships" r:embed="rId492" cstate="print"/>
        <a:srcRect/>
        <a:stretch>
          <a:fillRect/>
        </a:stretch>
      </xdr:blipFill>
      <xdr:spPr bwMode="auto">
        <a:xfrm>
          <a:off x="1457325" y="3627024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289</xdr:row>
      <xdr:rowOff>0</xdr:rowOff>
    </xdr:from>
    <xdr:to>
      <xdr:col>1</xdr:col>
      <xdr:colOff>962025</xdr:colOff>
      <xdr:row>290</xdr:row>
      <xdr:rowOff>0</xdr:rowOff>
    </xdr:to>
    <xdr:pic>
      <xdr:nvPicPr>
        <xdr:cNvPr id="1524" name="Image 1000" descr="Image 1000"/>
        <xdr:cNvPicPr>
          <a:picLocks noChangeAspect="1"/>
        </xdr:cNvPicPr>
      </xdr:nvPicPr>
      <xdr:blipFill>
        <a:blip xmlns:r="http://schemas.openxmlformats.org/officeDocument/2006/relationships" r:embed="rId493" cstate="print"/>
        <a:srcRect/>
        <a:stretch>
          <a:fillRect/>
        </a:stretch>
      </xdr:blipFill>
      <xdr:spPr bwMode="auto">
        <a:xfrm>
          <a:off x="1457325" y="3639693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351</xdr:row>
      <xdr:rowOff>0</xdr:rowOff>
    </xdr:from>
    <xdr:to>
      <xdr:col>1</xdr:col>
      <xdr:colOff>962025</xdr:colOff>
      <xdr:row>352</xdr:row>
      <xdr:rowOff>0</xdr:rowOff>
    </xdr:to>
    <xdr:pic>
      <xdr:nvPicPr>
        <xdr:cNvPr id="1525" name="Image 1002" descr="Image 1002"/>
        <xdr:cNvPicPr>
          <a:picLocks noChangeAspect="1"/>
        </xdr:cNvPicPr>
      </xdr:nvPicPr>
      <xdr:blipFill>
        <a:blip xmlns:r="http://schemas.openxmlformats.org/officeDocument/2006/relationships" r:embed="rId494" cstate="print"/>
        <a:srcRect/>
        <a:stretch>
          <a:fillRect/>
        </a:stretch>
      </xdr:blipFill>
      <xdr:spPr bwMode="auto">
        <a:xfrm>
          <a:off x="1457325" y="4425124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336</xdr:row>
      <xdr:rowOff>0</xdr:rowOff>
    </xdr:from>
    <xdr:to>
      <xdr:col>1</xdr:col>
      <xdr:colOff>962025</xdr:colOff>
      <xdr:row>337</xdr:row>
      <xdr:rowOff>0</xdr:rowOff>
    </xdr:to>
    <xdr:pic>
      <xdr:nvPicPr>
        <xdr:cNvPr id="1526" name="Image 1004" descr="Image 1004"/>
        <xdr:cNvPicPr>
          <a:picLocks noChangeAspect="1"/>
        </xdr:cNvPicPr>
      </xdr:nvPicPr>
      <xdr:blipFill>
        <a:blip xmlns:r="http://schemas.openxmlformats.org/officeDocument/2006/relationships" r:embed="rId495" cstate="print"/>
        <a:srcRect/>
        <a:stretch>
          <a:fillRect/>
        </a:stretch>
      </xdr:blipFill>
      <xdr:spPr bwMode="auto">
        <a:xfrm>
          <a:off x="1457325" y="4235100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353</xdr:row>
      <xdr:rowOff>0</xdr:rowOff>
    </xdr:from>
    <xdr:to>
      <xdr:col>1</xdr:col>
      <xdr:colOff>962025</xdr:colOff>
      <xdr:row>354</xdr:row>
      <xdr:rowOff>0</xdr:rowOff>
    </xdr:to>
    <xdr:pic>
      <xdr:nvPicPr>
        <xdr:cNvPr id="1527" name="Image 1006" descr="Image 1006"/>
        <xdr:cNvPicPr>
          <a:picLocks noChangeAspect="1"/>
        </xdr:cNvPicPr>
      </xdr:nvPicPr>
      <xdr:blipFill>
        <a:blip xmlns:r="http://schemas.openxmlformats.org/officeDocument/2006/relationships" r:embed="rId496" cstate="print"/>
        <a:srcRect/>
        <a:stretch>
          <a:fillRect/>
        </a:stretch>
      </xdr:blipFill>
      <xdr:spPr bwMode="auto">
        <a:xfrm>
          <a:off x="1457325" y="4450461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90</xdr:row>
      <xdr:rowOff>0</xdr:rowOff>
    </xdr:from>
    <xdr:to>
      <xdr:col>1</xdr:col>
      <xdr:colOff>962025</xdr:colOff>
      <xdr:row>91</xdr:row>
      <xdr:rowOff>0</xdr:rowOff>
    </xdr:to>
    <xdr:pic>
      <xdr:nvPicPr>
        <xdr:cNvPr id="1528" name="Image 1008" descr="Image 1008"/>
        <xdr:cNvPicPr>
          <a:picLocks noChangeAspect="1"/>
        </xdr:cNvPicPr>
      </xdr:nvPicPr>
      <xdr:blipFill>
        <a:blip xmlns:r="http://schemas.openxmlformats.org/officeDocument/2006/relationships" r:embed="rId497" cstate="print"/>
        <a:srcRect/>
        <a:stretch>
          <a:fillRect/>
        </a:stretch>
      </xdr:blipFill>
      <xdr:spPr bwMode="auto">
        <a:xfrm>
          <a:off x="1457325" y="1118711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254</xdr:row>
      <xdr:rowOff>0</xdr:rowOff>
    </xdr:from>
    <xdr:to>
      <xdr:col>1</xdr:col>
      <xdr:colOff>962025</xdr:colOff>
      <xdr:row>255</xdr:row>
      <xdr:rowOff>0</xdr:rowOff>
    </xdr:to>
    <xdr:pic>
      <xdr:nvPicPr>
        <xdr:cNvPr id="1529" name="Image 1010" descr="Image 1010"/>
        <xdr:cNvPicPr>
          <a:picLocks noChangeAspect="1"/>
        </xdr:cNvPicPr>
      </xdr:nvPicPr>
      <xdr:blipFill>
        <a:blip xmlns:r="http://schemas.openxmlformats.org/officeDocument/2006/relationships" r:embed="rId498" cstate="print"/>
        <a:srcRect/>
        <a:stretch>
          <a:fillRect/>
        </a:stretch>
      </xdr:blipFill>
      <xdr:spPr bwMode="auto">
        <a:xfrm>
          <a:off x="1457325" y="3196304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137</xdr:row>
      <xdr:rowOff>0</xdr:rowOff>
    </xdr:from>
    <xdr:to>
      <xdr:col>1</xdr:col>
      <xdr:colOff>962025</xdr:colOff>
      <xdr:row>138</xdr:row>
      <xdr:rowOff>0</xdr:rowOff>
    </xdr:to>
    <xdr:pic>
      <xdr:nvPicPr>
        <xdr:cNvPr id="1530" name="Image 1012" descr="Image 1012"/>
        <xdr:cNvPicPr>
          <a:picLocks noChangeAspect="1"/>
        </xdr:cNvPicPr>
      </xdr:nvPicPr>
      <xdr:blipFill>
        <a:blip xmlns:r="http://schemas.openxmlformats.org/officeDocument/2006/relationships" r:embed="rId499" cstate="print"/>
        <a:srcRect/>
        <a:stretch>
          <a:fillRect/>
        </a:stretch>
      </xdr:blipFill>
      <xdr:spPr bwMode="auto">
        <a:xfrm>
          <a:off x="1457325" y="1714119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81</xdr:row>
      <xdr:rowOff>0</xdr:rowOff>
    </xdr:from>
    <xdr:to>
      <xdr:col>1</xdr:col>
      <xdr:colOff>962025</xdr:colOff>
      <xdr:row>82</xdr:row>
      <xdr:rowOff>0</xdr:rowOff>
    </xdr:to>
    <xdr:pic>
      <xdr:nvPicPr>
        <xdr:cNvPr id="1531" name="Image 1014" descr="Image 1014"/>
        <xdr:cNvPicPr>
          <a:picLocks noChangeAspect="1"/>
        </xdr:cNvPicPr>
      </xdr:nvPicPr>
      <xdr:blipFill>
        <a:blip xmlns:r="http://schemas.openxmlformats.org/officeDocument/2006/relationships" r:embed="rId500" cstate="print"/>
        <a:srcRect/>
        <a:stretch>
          <a:fillRect/>
        </a:stretch>
      </xdr:blipFill>
      <xdr:spPr bwMode="auto">
        <a:xfrm>
          <a:off x="1457325" y="1004697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168</xdr:row>
      <xdr:rowOff>0</xdr:rowOff>
    </xdr:from>
    <xdr:to>
      <xdr:col>1</xdr:col>
      <xdr:colOff>1000125</xdr:colOff>
      <xdr:row>169</xdr:row>
      <xdr:rowOff>0</xdr:rowOff>
    </xdr:to>
    <xdr:pic>
      <xdr:nvPicPr>
        <xdr:cNvPr id="1532" name="Image 1016" descr="Image 1016"/>
        <xdr:cNvPicPr>
          <a:picLocks noChangeAspect="1"/>
        </xdr:cNvPicPr>
      </xdr:nvPicPr>
      <xdr:blipFill>
        <a:blip xmlns:r="http://schemas.openxmlformats.org/officeDocument/2006/relationships" r:embed="rId501" cstate="print"/>
        <a:srcRect/>
        <a:stretch>
          <a:fillRect/>
        </a:stretch>
      </xdr:blipFill>
      <xdr:spPr bwMode="auto">
        <a:xfrm>
          <a:off x="1457325" y="210683475"/>
          <a:ext cx="10001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208</xdr:row>
      <xdr:rowOff>0</xdr:rowOff>
    </xdr:from>
    <xdr:to>
      <xdr:col>1</xdr:col>
      <xdr:colOff>962025</xdr:colOff>
      <xdr:row>209</xdr:row>
      <xdr:rowOff>0</xdr:rowOff>
    </xdr:to>
    <xdr:pic>
      <xdr:nvPicPr>
        <xdr:cNvPr id="1533" name="Image 1018" descr="Image 1018"/>
        <xdr:cNvPicPr>
          <a:picLocks noChangeAspect="1"/>
        </xdr:cNvPicPr>
      </xdr:nvPicPr>
      <xdr:blipFill>
        <a:blip xmlns:r="http://schemas.openxmlformats.org/officeDocument/2006/relationships" r:embed="rId502" cstate="print"/>
        <a:srcRect/>
        <a:stretch>
          <a:fillRect/>
        </a:stretch>
      </xdr:blipFill>
      <xdr:spPr bwMode="auto">
        <a:xfrm>
          <a:off x="1457325" y="2613564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255</xdr:row>
      <xdr:rowOff>0</xdr:rowOff>
    </xdr:from>
    <xdr:to>
      <xdr:col>1</xdr:col>
      <xdr:colOff>962025</xdr:colOff>
      <xdr:row>256</xdr:row>
      <xdr:rowOff>0</xdr:rowOff>
    </xdr:to>
    <xdr:pic>
      <xdr:nvPicPr>
        <xdr:cNvPr id="1534" name="Image 1020" descr="Image 1020"/>
        <xdr:cNvPicPr>
          <a:picLocks noChangeAspect="1"/>
        </xdr:cNvPicPr>
      </xdr:nvPicPr>
      <xdr:blipFill>
        <a:blip xmlns:r="http://schemas.openxmlformats.org/officeDocument/2006/relationships" r:embed="rId503" cstate="print"/>
        <a:srcRect/>
        <a:stretch>
          <a:fillRect/>
        </a:stretch>
      </xdr:blipFill>
      <xdr:spPr bwMode="auto">
        <a:xfrm>
          <a:off x="1457325" y="3208972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302</xdr:row>
      <xdr:rowOff>0</xdr:rowOff>
    </xdr:from>
    <xdr:to>
      <xdr:col>1</xdr:col>
      <xdr:colOff>962025</xdr:colOff>
      <xdr:row>303</xdr:row>
      <xdr:rowOff>0</xdr:rowOff>
    </xdr:to>
    <xdr:pic>
      <xdr:nvPicPr>
        <xdr:cNvPr id="1535" name="Image 1022" descr="Image 1022"/>
        <xdr:cNvPicPr>
          <a:picLocks noChangeAspect="1"/>
        </xdr:cNvPicPr>
      </xdr:nvPicPr>
      <xdr:blipFill>
        <a:blip xmlns:r="http://schemas.openxmlformats.org/officeDocument/2006/relationships" r:embed="rId504" cstate="print"/>
        <a:srcRect/>
        <a:stretch>
          <a:fillRect/>
        </a:stretch>
      </xdr:blipFill>
      <xdr:spPr bwMode="auto">
        <a:xfrm>
          <a:off x="1457325" y="3804380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32</xdr:row>
      <xdr:rowOff>0</xdr:rowOff>
    </xdr:from>
    <xdr:to>
      <xdr:col>1</xdr:col>
      <xdr:colOff>962025</xdr:colOff>
      <xdr:row>33</xdr:row>
      <xdr:rowOff>0</xdr:rowOff>
    </xdr:to>
    <xdr:pic>
      <xdr:nvPicPr>
        <xdr:cNvPr id="1536" name="Image 1024" descr="Image 1024"/>
        <xdr:cNvPicPr>
          <a:picLocks noChangeAspect="1"/>
        </xdr:cNvPicPr>
      </xdr:nvPicPr>
      <xdr:blipFill>
        <a:blip xmlns:r="http://schemas.openxmlformats.org/officeDocument/2006/relationships" r:embed="rId505" cstate="print"/>
        <a:srcRect/>
        <a:stretch>
          <a:fillRect/>
        </a:stretch>
      </xdr:blipFill>
      <xdr:spPr bwMode="auto">
        <a:xfrm>
          <a:off x="1457325" y="383952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348</xdr:row>
      <xdr:rowOff>0</xdr:rowOff>
    </xdr:from>
    <xdr:to>
      <xdr:col>1</xdr:col>
      <xdr:colOff>962025</xdr:colOff>
      <xdr:row>349</xdr:row>
      <xdr:rowOff>0</xdr:rowOff>
    </xdr:to>
    <xdr:pic>
      <xdr:nvPicPr>
        <xdr:cNvPr id="1537" name="Image 1026" descr="Image 1026"/>
        <xdr:cNvPicPr>
          <a:picLocks noChangeAspect="1"/>
        </xdr:cNvPicPr>
      </xdr:nvPicPr>
      <xdr:blipFill>
        <a:blip xmlns:r="http://schemas.openxmlformats.org/officeDocument/2006/relationships" r:embed="rId506" cstate="print"/>
        <a:srcRect/>
        <a:stretch>
          <a:fillRect/>
        </a:stretch>
      </xdr:blipFill>
      <xdr:spPr bwMode="auto">
        <a:xfrm>
          <a:off x="1457325" y="4387119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290</xdr:row>
      <xdr:rowOff>0</xdr:rowOff>
    </xdr:from>
    <xdr:to>
      <xdr:col>1</xdr:col>
      <xdr:colOff>962025</xdr:colOff>
      <xdr:row>291</xdr:row>
      <xdr:rowOff>0</xdr:rowOff>
    </xdr:to>
    <xdr:pic>
      <xdr:nvPicPr>
        <xdr:cNvPr id="1538" name="Image 1028" descr="Image 1028"/>
        <xdr:cNvPicPr>
          <a:picLocks noChangeAspect="1"/>
        </xdr:cNvPicPr>
      </xdr:nvPicPr>
      <xdr:blipFill>
        <a:blip xmlns:r="http://schemas.openxmlformats.org/officeDocument/2006/relationships" r:embed="rId507" cstate="print"/>
        <a:srcRect/>
        <a:stretch>
          <a:fillRect/>
        </a:stretch>
      </xdr:blipFill>
      <xdr:spPr bwMode="auto">
        <a:xfrm>
          <a:off x="1457325" y="3652361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169</xdr:row>
      <xdr:rowOff>0</xdr:rowOff>
    </xdr:from>
    <xdr:to>
      <xdr:col>1</xdr:col>
      <xdr:colOff>962025</xdr:colOff>
      <xdr:row>170</xdr:row>
      <xdr:rowOff>0</xdr:rowOff>
    </xdr:to>
    <xdr:pic>
      <xdr:nvPicPr>
        <xdr:cNvPr id="1539" name="Image 1030" descr="Image 1030"/>
        <xdr:cNvPicPr>
          <a:picLocks noChangeAspect="1"/>
        </xdr:cNvPicPr>
      </xdr:nvPicPr>
      <xdr:blipFill>
        <a:blip xmlns:r="http://schemas.openxmlformats.org/officeDocument/2006/relationships" r:embed="rId508" cstate="print"/>
        <a:srcRect/>
        <a:stretch>
          <a:fillRect/>
        </a:stretch>
      </xdr:blipFill>
      <xdr:spPr bwMode="auto">
        <a:xfrm>
          <a:off x="1457325" y="2119503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170</xdr:row>
      <xdr:rowOff>0</xdr:rowOff>
    </xdr:from>
    <xdr:to>
      <xdr:col>1</xdr:col>
      <xdr:colOff>962025</xdr:colOff>
      <xdr:row>171</xdr:row>
      <xdr:rowOff>0</xdr:rowOff>
    </xdr:to>
    <xdr:pic>
      <xdr:nvPicPr>
        <xdr:cNvPr id="1540" name="Image 1032" descr="Image 1032"/>
        <xdr:cNvPicPr>
          <a:picLocks noChangeAspect="1"/>
        </xdr:cNvPicPr>
      </xdr:nvPicPr>
      <xdr:blipFill>
        <a:blip xmlns:r="http://schemas.openxmlformats.org/officeDocument/2006/relationships" r:embed="rId509" cstate="print"/>
        <a:srcRect/>
        <a:stretch>
          <a:fillRect/>
        </a:stretch>
      </xdr:blipFill>
      <xdr:spPr bwMode="auto">
        <a:xfrm>
          <a:off x="1457325" y="2132171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1</xdr:col>
      <xdr:colOff>962025</xdr:colOff>
      <xdr:row>18</xdr:row>
      <xdr:rowOff>0</xdr:rowOff>
    </xdr:to>
    <xdr:pic>
      <xdr:nvPicPr>
        <xdr:cNvPr id="1541" name="Image 1034" descr="Image 1034"/>
        <xdr:cNvPicPr>
          <a:picLocks noChangeAspect="1"/>
        </xdr:cNvPicPr>
      </xdr:nvPicPr>
      <xdr:blipFill>
        <a:blip xmlns:r="http://schemas.openxmlformats.org/officeDocument/2006/relationships" r:embed="rId510" cstate="print"/>
        <a:srcRect/>
        <a:stretch>
          <a:fillRect/>
        </a:stretch>
      </xdr:blipFill>
      <xdr:spPr bwMode="auto">
        <a:xfrm>
          <a:off x="1457325" y="193929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104</xdr:row>
      <xdr:rowOff>0</xdr:rowOff>
    </xdr:from>
    <xdr:to>
      <xdr:col>1</xdr:col>
      <xdr:colOff>962025</xdr:colOff>
      <xdr:row>105</xdr:row>
      <xdr:rowOff>0</xdr:rowOff>
    </xdr:to>
    <xdr:pic>
      <xdr:nvPicPr>
        <xdr:cNvPr id="1542" name="Image 1036" descr="Image 1036"/>
        <xdr:cNvPicPr>
          <a:picLocks noChangeAspect="1"/>
        </xdr:cNvPicPr>
      </xdr:nvPicPr>
      <xdr:blipFill>
        <a:blip xmlns:r="http://schemas.openxmlformats.org/officeDocument/2006/relationships" r:embed="rId511" cstate="print"/>
        <a:srcRect/>
        <a:stretch>
          <a:fillRect/>
        </a:stretch>
      </xdr:blipFill>
      <xdr:spPr bwMode="auto">
        <a:xfrm>
          <a:off x="1457325" y="1296066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105</xdr:row>
      <xdr:rowOff>0</xdr:rowOff>
    </xdr:from>
    <xdr:to>
      <xdr:col>1</xdr:col>
      <xdr:colOff>962025</xdr:colOff>
      <xdr:row>106</xdr:row>
      <xdr:rowOff>0</xdr:rowOff>
    </xdr:to>
    <xdr:pic>
      <xdr:nvPicPr>
        <xdr:cNvPr id="1543" name="Image 1038" descr="Image 1038"/>
        <xdr:cNvPicPr>
          <a:picLocks noChangeAspect="1"/>
        </xdr:cNvPicPr>
      </xdr:nvPicPr>
      <xdr:blipFill>
        <a:blip xmlns:r="http://schemas.openxmlformats.org/officeDocument/2006/relationships" r:embed="rId512" cstate="print"/>
        <a:srcRect/>
        <a:stretch>
          <a:fillRect/>
        </a:stretch>
      </xdr:blipFill>
      <xdr:spPr bwMode="auto">
        <a:xfrm>
          <a:off x="1457325" y="1308735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106</xdr:row>
      <xdr:rowOff>0</xdr:rowOff>
    </xdr:from>
    <xdr:to>
      <xdr:col>1</xdr:col>
      <xdr:colOff>962025</xdr:colOff>
      <xdr:row>107</xdr:row>
      <xdr:rowOff>0</xdr:rowOff>
    </xdr:to>
    <xdr:pic>
      <xdr:nvPicPr>
        <xdr:cNvPr id="1544" name="Image 1040" descr="Image 1040"/>
        <xdr:cNvPicPr>
          <a:picLocks noChangeAspect="1"/>
        </xdr:cNvPicPr>
      </xdr:nvPicPr>
      <xdr:blipFill>
        <a:blip xmlns:r="http://schemas.openxmlformats.org/officeDocument/2006/relationships" r:embed="rId513" cstate="print"/>
        <a:srcRect/>
        <a:stretch>
          <a:fillRect/>
        </a:stretch>
      </xdr:blipFill>
      <xdr:spPr bwMode="auto">
        <a:xfrm>
          <a:off x="1457325" y="1321403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236</xdr:row>
      <xdr:rowOff>0</xdr:rowOff>
    </xdr:from>
    <xdr:to>
      <xdr:col>1</xdr:col>
      <xdr:colOff>962025</xdr:colOff>
      <xdr:row>237</xdr:row>
      <xdr:rowOff>0</xdr:rowOff>
    </xdr:to>
    <xdr:pic>
      <xdr:nvPicPr>
        <xdr:cNvPr id="1545" name="Image 1042" descr="Image 1042"/>
        <xdr:cNvPicPr>
          <a:picLocks noChangeAspect="1"/>
        </xdr:cNvPicPr>
      </xdr:nvPicPr>
      <xdr:blipFill>
        <a:blip xmlns:r="http://schemas.openxmlformats.org/officeDocument/2006/relationships" r:embed="rId514" cstate="print"/>
        <a:srcRect/>
        <a:stretch>
          <a:fillRect/>
        </a:stretch>
      </xdr:blipFill>
      <xdr:spPr bwMode="auto">
        <a:xfrm>
          <a:off x="1457325" y="2968275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325</xdr:row>
      <xdr:rowOff>0</xdr:rowOff>
    </xdr:from>
    <xdr:to>
      <xdr:col>1</xdr:col>
      <xdr:colOff>962025</xdr:colOff>
      <xdr:row>326</xdr:row>
      <xdr:rowOff>0</xdr:rowOff>
    </xdr:to>
    <xdr:pic>
      <xdr:nvPicPr>
        <xdr:cNvPr id="1546" name="Image 1044" descr="Image 1044"/>
        <xdr:cNvPicPr>
          <a:picLocks noChangeAspect="1"/>
        </xdr:cNvPicPr>
      </xdr:nvPicPr>
      <xdr:blipFill>
        <a:blip xmlns:r="http://schemas.openxmlformats.org/officeDocument/2006/relationships" r:embed="rId515" cstate="print"/>
        <a:srcRect/>
        <a:stretch>
          <a:fillRect/>
        </a:stretch>
      </xdr:blipFill>
      <xdr:spPr bwMode="auto">
        <a:xfrm>
          <a:off x="1457325" y="4095750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371</xdr:row>
      <xdr:rowOff>0</xdr:rowOff>
    </xdr:from>
    <xdr:to>
      <xdr:col>1</xdr:col>
      <xdr:colOff>962025</xdr:colOff>
      <xdr:row>372</xdr:row>
      <xdr:rowOff>0</xdr:rowOff>
    </xdr:to>
    <xdr:pic>
      <xdr:nvPicPr>
        <xdr:cNvPr id="1547" name="Image 1046" descr="Image 1046"/>
        <xdr:cNvPicPr>
          <a:picLocks noChangeAspect="1"/>
        </xdr:cNvPicPr>
      </xdr:nvPicPr>
      <xdr:blipFill>
        <a:blip xmlns:r="http://schemas.openxmlformats.org/officeDocument/2006/relationships" r:embed="rId516" cstate="print"/>
        <a:srcRect/>
        <a:stretch>
          <a:fillRect/>
        </a:stretch>
      </xdr:blipFill>
      <xdr:spPr bwMode="auto">
        <a:xfrm>
          <a:off x="1457325" y="4678489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326</xdr:row>
      <xdr:rowOff>0</xdr:rowOff>
    </xdr:from>
    <xdr:to>
      <xdr:col>1</xdr:col>
      <xdr:colOff>962025</xdr:colOff>
      <xdr:row>327</xdr:row>
      <xdr:rowOff>0</xdr:rowOff>
    </xdr:to>
    <xdr:pic>
      <xdr:nvPicPr>
        <xdr:cNvPr id="1548" name="Image 1048" descr="Image 1048"/>
        <xdr:cNvPicPr>
          <a:picLocks noChangeAspect="1"/>
        </xdr:cNvPicPr>
      </xdr:nvPicPr>
      <xdr:blipFill>
        <a:blip xmlns:r="http://schemas.openxmlformats.org/officeDocument/2006/relationships" r:embed="rId517" cstate="print"/>
        <a:srcRect/>
        <a:stretch>
          <a:fillRect/>
        </a:stretch>
      </xdr:blipFill>
      <xdr:spPr bwMode="auto">
        <a:xfrm>
          <a:off x="1457325" y="4108418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125</xdr:row>
      <xdr:rowOff>0</xdr:rowOff>
    </xdr:from>
    <xdr:to>
      <xdr:col>1</xdr:col>
      <xdr:colOff>962025</xdr:colOff>
      <xdr:row>126</xdr:row>
      <xdr:rowOff>0</xdr:rowOff>
    </xdr:to>
    <xdr:pic>
      <xdr:nvPicPr>
        <xdr:cNvPr id="1549" name="Image 1050" descr="Image 1050"/>
        <xdr:cNvPicPr>
          <a:picLocks noChangeAspect="1"/>
        </xdr:cNvPicPr>
      </xdr:nvPicPr>
      <xdr:blipFill>
        <a:blip xmlns:r="http://schemas.openxmlformats.org/officeDocument/2006/relationships" r:embed="rId518" cstate="print"/>
        <a:srcRect/>
        <a:stretch>
          <a:fillRect/>
        </a:stretch>
      </xdr:blipFill>
      <xdr:spPr bwMode="auto">
        <a:xfrm>
          <a:off x="1457325" y="1562100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391</xdr:row>
      <xdr:rowOff>0</xdr:rowOff>
    </xdr:from>
    <xdr:to>
      <xdr:col>1</xdr:col>
      <xdr:colOff>962025</xdr:colOff>
      <xdr:row>392</xdr:row>
      <xdr:rowOff>0</xdr:rowOff>
    </xdr:to>
    <xdr:pic>
      <xdr:nvPicPr>
        <xdr:cNvPr id="1550" name="Image 1052" descr="Image 1052"/>
        <xdr:cNvPicPr>
          <a:picLocks noChangeAspect="1"/>
        </xdr:cNvPicPr>
      </xdr:nvPicPr>
      <xdr:blipFill>
        <a:blip xmlns:r="http://schemas.openxmlformats.org/officeDocument/2006/relationships" r:embed="rId519" cstate="print"/>
        <a:srcRect/>
        <a:stretch>
          <a:fillRect/>
        </a:stretch>
      </xdr:blipFill>
      <xdr:spPr bwMode="auto">
        <a:xfrm>
          <a:off x="1457325" y="4931854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372</xdr:row>
      <xdr:rowOff>0</xdr:rowOff>
    </xdr:from>
    <xdr:to>
      <xdr:col>1</xdr:col>
      <xdr:colOff>962025</xdr:colOff>
      <xdr:row>373</xdr:row>
      <xdr:rowOff>0</xdr:rowOff>
    </xdr:to>
    <xdr:pic>
      <xdr:nvPicPr>
        <xdr:cNvPr id="1551" name="Image 1054" descr="Image 1054"/>
        <xdr:cNvPicPr>
          <a:picLocks noChangeAspect="1"/>
        </xdr:cNvPicPr>
      </xdr:nvPicPr>
      <xdr:blipFill>
        <a:blip xmlns:r="http://schemas.openxmlformats.org/officeDocument/2006/relationships" r:embed="rId520" cstate="print"/>
        <a:srcRect/>
        <a:stretch>
          <a:fillRect/>
        </a:stretch>
      </xdr:blipFill>
      <xdr:spPr bwMode="auto">
        <a:xfrm>
          <a:off x="1457325" y="4691157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171</xdr:row>
      <xdr:rowOff>0</xdr:rowOff>
    </xdr:from>
    <xdr:to>
      <xdr:col>1</xdr:col>
      <xdr:colOff>962025</xdr:colOff>
      <xdr:row>172</xdr:row>
      <xdr:rowOff>0</xdr:rowOff>
    </xdr:to>
    <xdr:pic>
      <xdr:nvPicPr>
        <xdr:cNvPr id="1552" name="Image 1056" descr="Image 1056"/>
        <xdr:cNvPicPr>
          <a:picLocks noChangeAspect="1"/>
        </xdr:cNvPicPr>
      </xdr:nvPicPr>
      <xdr:blipFill>
        <a:blip xmlns:r="http://schemas.openxmlformats.org/officeDocument/2006/relationships" r:embed="rId521" cstate="print"/>
        <a:srcRect/>
        <a:stretch>
          <a:fillRect/>
        </a:stretch>
      </xdr:blipFill>
      <xdr:spPr bwMode="auto">
        <a:xfrm>
          <a:off x="1457325" y="2144839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135</xdr:row>
      <xdr:rowOff>0</xdr:rowOff>
    </xdr:from>
    <xdr:to>
      <xdr:col>1</xdr:col>
      <xdr:colOff>962025</xdr:colOff>
      <xdr:row>136</xdr:row>
      <xdr:rowOff>0</xdr:rowOff>
    </xdr:to>
    <xdr:pic>
      <xdr:nvPicPr>
        <xdr:cNvPr id="1553" name="Image 1058" descr="Image 1058"/>
        <xdr:cNvPicPr>
          <a:picLocks noChangeAspect="1"/>
        </xdr:cNvPicPr>
      </xdr:nvPicPr>
      <xdr:blipFill>
        <a:blip xmlns:r="http://schemas.openxmlformats.org/officeDocument/2006/relationships" r:embed="rId522" cstate="print"/>
        <a:srcRect/>
        <a:stretch>
          <a:fillRect/>
        </a:stretch>
      </xdr:blipFill>
      <xdr:spPr bwMode="auto">
        <a:xfrm>
          <a:off x="1457325" y="1688782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126</xdr:row>
      <xdr:rowOff>0</xdr:rowOff>
    </xdr:from>
    <xdr:to>
      <xdr:col>1</xdr:col>
      <xdr:colOff>857250</xdr:colOff>
      <xdr:row>127</xdr:row>
      <xdr:rowOff>0</xdr:rowOff>
    </xdr:to>
    <xdr:pic>
      <xdr:nvPicPr>
        <xdr:cNvPr id="1554" name="Image 1060" descr="Image 1060"/>
        <xdr:cNvPicPr>
          <a:picLocks noChangeAspect="1"/>
        </xdr:cNvPicPr>
      </xdr:nvPicPr>
      <xdr:blipFill>
        <a:blip xmlns:r="http://schemas.openxmlformats.org/officeDocument/2006/relationships" r:embed="rId523" cstate="print"/>
        <a:srcRect/>
        <a:stretch>
          <a:fillRect/>
        </a:stretch>
      </xdr:blipFill>
      <xdr:spPr bwMode="auto">
        <a:xfrm>
          <a:off x="1457325" y="157476825"/>
          <a:ext cx="85725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63</xdr:row>
      <xdr:rowOff>0</xdr:rowOff>
    </xdr:from>
    <xdr:to>
      <xdr:col>1</xdr:col>
      <xdr:colOff>857250</xdr:colOff>
      <xdr:row>64</xdr:row>
      <xdr:rowOff>0</xdr:rowOff>
    </xdr:to>
    <xdr:pic>
      <xdr:nvPicPr>
        <xdr:cNvPr id="1555" name="Image 1062" descr="Image 1062"/>
        <xdr:cNvPicPr>
          <a:picLocks noChangeAspect="1"/>
        </xdr:cNvPicPr>
      </xdr:nvPicPr>
      <xdr:blipFill>
        <a:blip xmlns:r="http://schemas.openxmlformats.org/officeDocument/2006/relationships" r:embed="rId524" cstate="print"/>
        <a:srcRect/>
        <a:stretch>
          <a:fillRect/>
        </a:stretch>
      </xdr:blipFill>
      <xdr:spPr bwMode="auto">
        <a:xfrm>
          <a:off x="1457325" y="77666850"/>
          <a:ext cx="85725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256</xdr:row>
      <xdr:rowOff>0</xdr:rowOff>
    </xdr:from>
    <xdr:to>
      <xdr:col>1</xdr:col>
      <xdr:colOff>962025</xdr:colOff>
      <xdr:row>257</xdr:row>
      <xdr:rowOff>0</xdr:rowOff>
    </xdr:to>
    <xdr:pic>
      <xdr:nvPicPr>
        <xdr:cNvPr id="1556" name="Image 1064" descr="Image 1064"/>
        <xdr:cNvPicPr>
          <a:picLocks noChangeAspect="1"/>
        </xdr:cNvPicPr>
      </xdr:nvPicPr>
      <xdr:blipFill>
        <a:blip xmlns:r="http://schemas.openxmlformats.org/officeDocument/2006/relationships" r:embed="rId525" cstate="print"/>
        <a:srcRect/>
        <a:stretch>
          <a:fillRect/>
        </a:stretch>
      </xdr:blipFill>
      <xdr:spPr bwMode="auto">
        <a:xfrm>
          <a:off x="1457325" y="3221640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172</xdr:row>
      <xdr:rowOff>0</xdr:rowOff>
    </xdr:from>
    <xdr:to>
      <xdr:col>1</xdr:col>
      <xdr:colOff>962025</xdr:colOff>
      <xdr:row>173</xdr:row>
      <xdr:rowOff>0</xdr:rowOff>
    </xdr:to>
    <xdr:pic>
      <xdr:nvPicPr>
        <xdr:cNvPr id="1557" name="Image 1066" descr="Image 1066"/>
        <xdr:cNvPicPr>
          <a:picLocks noChangeAspect="1"/>
        </xdr:cNvPicPr>
      </xdr:nvPicPr>
      <xdr:blipFill>
        <a:blip xmlns:r="http://schemas.openxmlformats.org/officeDocument/2006/relationships" r:embed="rId526" cstate="print"/>
        <a:srcRect/>
        <a:stretch>
          <a:fillRect/>
        </a:stretch>
      </xdr:blipFill>
      <xdr:spPr bwMode="auto">
        <a:xfrm>
          <a:off x="1457325" y="2157507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962025</xdr:colOff>
      <xdr:row>42</xdr:row>
      <xdr:rowOff>0</xdr:rowOff>
    </xdr:to>
    <xdr:pic>
      <xdr:nvPicPr>
        <xdr:cNvPr id="1558" name="Image 1068" descr="Image 1068"/>
        <xdr:cNvPicPr>
          <a:picLocks noChangeAspect="1"/>
        </xdr:cNvPicPr>
      </xdr:nvPicPr>
      <xdr:blipFill>
        <a:blip xmlns:r="http://schemas.openxmlformats.org/officeDocument/2006/relationships" r:embed="rId527" cstate="print"/>
        <a:srcRect/>
        <a:stretch>
          <a:fillRect/>
        </a:stretch>
      </xdr:blipFill>
      <xdr:spPr bwMode="auto">
        <a:xfrm>
          <a:off x="1457325" y="497967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192</xdr:row>
      <xdr:rowOff>0</xdr:rowOff>
    </xdr:from>
    <xdr:to>
      <xdr:col>1</xdr:col>
      <xdr:colOff>990600</xdr:colOff>
      <xdr:row>193</xdr:row>
      <xdr:rowOff>0</xdr:rowOff>
    </xdr:to>
    <xdr:pic>
      <xdr:nvPicPr>
        <xdr:cNvPr id="1559" name="Image 1070" descr="Image 1070"/>
        <xdr:cNvPicPr>
          <a:picLocks noChangeAspect="1"/>
        </xdr:cNvPicPr>
      </xdr:nvPicPr>
      <xdr:blipFill>
        <a:blip xmlns:r="http://schemas.openxmlformats.org/officeDocument/2006/relationships" r:embed="rId528" cstate="print"/>
        <a:srcRect/>
        <a:stretch>
          <a:fillRect/>
        </a:stretch>
      </xdr:blipFill>
      <xdr:spPr bwMode="auto">
        <a:xfrm>
          <a:off x="1457325" y="241087275"/>
          <a:ext cx="9906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138</xdr:row>
      <xdr:rowOff>0</xdr:rowOff>
    </xdr:from>
    <xdr:to>
      <xdr:col>1</xdr:col>
      <xdr:colOff>962025</xdr:colOff>
      <xdr:row>139</xdr:row>
      <xdr:rowOff>0</xdr:rowOff>
    </xdr:to>
    <xdr:pic>
      <xdr:nvPicPr>
        <xdr:cNvPr id="1560" name="Image 1072" descr="Image 1072"/>
        <xdr:cNvPicPr>
          <a:picLocks noChangeAspect="1"/>
        </xdr:cNvPicPr>
      </xdr:nvPicPr>
      <xdr:blipFill>
        <a:blip xmlns:r="http://schemas.openxmlformats.org/officeDocument/2006/relationships" r:embed="rId529" cstate="print"/>
        <a:srcRect/>
        <a:stretch>
          <a:fillRect/>
        </a:stretch>
      </xdr:blipFill>
      <xdr:spPr bwMode="auto">
        <a:xfrm>
          <a:off x="1457325" y="1726787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49</xdr:row>
      <xdr:rowOff>0</xdr:rowOff>
    </xdr:from>
    <xdr:to>
      <xdr:col>1</xdr:col>
      <xdr:colOff>962025</xdr:colOff>
      <xdr:row>50</xdr:row>
      <xdr:rowOff>0</xdr:rowOff>
    </xdr:to>
    <xdr:pic>
      <xdr:nvPicPr>
        <xdr:cNvPr id="1561" name="Image 1074" descr="Image 1074"/>
        <xdr:cNvPicPr>
          <a:picLocks noChangeAspect="1"/>
        </xdr:cNvPicPr>
      </xdr:nvPicPr>
      <xdr:blipFill>
        <a:blip xmlns:r="http://schemas.openxmlformats.org/officeDocument/2006/relationships" r:embed="rId530" cstate="print"/>
        <a:srcRect/>
        <a:stretch>
          <a:fillRect/>
        </a:stretch>
      </xdr:blipFill>
      <xdr:spPr bwMode="auto">
        <a:xfrm>
          <a:off x="1457325" y="599313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209</xdr:row>
      <xdr:rowOff>0</xdr:rowOff>
    </xdr:from>
    <xdr:to>
      <xdr:col>1</xdr:col>
      <xdr:colOff>962025</xdr:colOff>
      <xdr:row>210</xdr:row>
      <xdr:rowOff>0</xdr:rowOff>
    </xdr:to>
    <xdr:pic>
      <xdr:nvPicPr>
        <xdr:cNvPr id="1562" name="Image 1076" descr="Image 1076"/>
        <xdr:cNvPicPr>
          <a:picLocks noChangeAspect="1"/>
        </xdr:cNvPicPr>
      </xdr:nvPicPr>
      <xdr:blipFill>
        <a:blip xmlns:r="http://schemas.openxmlformats.org/officeDocument/2006/relationships" r:embed="rId531" cstate="print"/>
        <a:srcRect/>
        <a:stretch>
          <a:fillRect/>
        </a:stretch>
      </xdr:blipFill>
      <xdr:spPr bwMode="auto">
        <a:xfrm>
          <a:off x="1457325" y="2626233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358</xdr:row>
      <xdr:rowOff>0</xdr:rowOff>
    </xdr:from>
    <xdr:to>
      <xdr:col>1</xdr:col>
      <xdr:colOff>962025</xdr:colOff>
      <xdr:row>359</xdr:row>
      <xdr:rowOff>0</xdr:rowOff>
    </xdr:to>
    <xdr:pic>
      <xdr:nvPicPr>
        <xdr:cNvPr id="1563" name="Image 1078" descr="Image 1078"/>
        <xdr:cNvPicPr>
          <a:picLocks noChangeAspect="1"/>
        </xdr:cNvPicPr>
      </xdr:nvPicPr>
      <xdr:blipFill>
        <a:blip xmlns:r="http://schemas.openxmlformats.org/officeDocument/2006/relationships" r:embed="rId532" cstate="print"/>
        <a:srcRect/>
        <a:stretch>
          <a:fillRect/>
        </a:stretch>
      </xdr:blipFill>
      <xdr:spPr bwMode="auto">
        <a:xfrm>
          <a:off x="1457325" y="4513802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962025</xdr:colOff>
      <xdr:row>6</xdr:row>
      <xdr:rowOff>0</xdr:rowOff>
    </xdr:to>
    <xdr:pic>
      <xdr:nvPicPr>
        <xdr:cNvPr id="1564" name="Image 1080" descr="Image 1080"/>
        <xdr:cNvPicPr>
          <a:picLocks noChangeAspect="1"/>
        </xdr:cNvPicPr>
      </xdr:nvPicPr>
      <xdr:blipFill>
        <a:blip xmlns:r="http://schemas.openxmlformats.org/officeDocument/2006/relationships" r:embed="rId533" cstate="print"/>
        <a:srcRect/>
        <a:stretch>
          <a:fillRect/>
        </a:stretch>
      </xdr:blipFill>
      <xdr:spPr bwMode="auto">
        <a:xfrm>
          <a:off x="1457325" y="41910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327</xdr:row>
      <xdr:rowOff>0</xdr:rowOff>
    </xdr:from>
    <xdr:to>
      <xdr:col>1</xdr:col>
      <xdr:colOff>962025</xdr:colOff>
      <xdr:row>328</xdr:row>
      <xdr:rowOff>0</xdr:rowOff>
    </xdr:to>
    <xdr:pic>
      <xdr:nvPicPr>
        <xdr:cNvPr id="1565" name="Image 1082" descr="Image 1082"/>
        <xdr:cNvPicPr>
          <a:picLocks noChangeAspect="1"/>
        </xdr:cNvPicPr>
      </xdr:nvPicPr>
      <xdr:blipFill>
        <a:blip xmlns:r="http://schemas.openxmlformats.org/officeDocument/2006/relationships" r:embed="rId534" cstate="print"/>
        <a:srcRect/>
        <a:stretch>
          <a:fillRect/>
        </a:stretch>
      </xdr:blipFill>
      <xdr:spPr bwMode="auto">
        <a:xfrm>
          <a:off x="1457325" y="4121086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72</xdr:row>
      <xdr:rowOff>0</xdr:rowOff>
    </xdr:from>
    <xdr:to>
      <xdr:col>1</xdr:col>
      <xdr:colOff>962025</xdr:colOff>
      <xdr:row>73</xdr:row>
      <xdr:rowOff>0</xdr:rowOff>
    </xdr:to>
    <xdr:pic>
      <xdr:nvPicPr>
        <xdr:cNvPr id="1566" name="Image 1084" descr="Image 1084"/>
        <xdr:cNvPicPr>
          <a:picLocks noChangeAspect="1"/>
        </xdr:cNvPicPr>
      </xdr:nvPicPr>
      <xdr:blipFill>
        <a:blip xmlns:r="http://schemas.openxmlformats.org/officeDocument/2006/relationships" r:embed="rId535" cstate="print"/>
        <a:srcRect/>
        <a:stretch>
          <a:fillRect/>
        </a:stretch>
      </xdr:blipFill>
      <xdr:spPr bwMode="auto">
        <a:xfrm>
          <a:off x="1457325" y="890682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14</xdr:row>
      <xdr:rowOff>0</xdr:rowOff>
    </xdr:from>
    <xdr:to>
      <xdr:col>1</xdr:col>
      <xdr:colOff>962025</xdr:colOff>
      <xdr:row>15</xdr:row>
      <xdr:rowOff>0</xdr:rowOff>
    </xdr:to>
    <xdr:pic>
      <xdr:nvPicPr>
        <xdr:cNvPr id="1567" name="Image 1086" descr="Image 1086"/>
        <xdr:cNvPicPr>
          <a:picLocks noChangeAspect="1"/>
        </xdr:cNvPicPr>
      </xdr:nvPicPr>
      <xdr:blipFill>
        <a:blip xmlns:r="http://schemas.openxmlformats.org/officeDocument/2006/relationships" r:embed="rId536" cstate="print"/>
        <a:srcRect/>
        <a:stretch>
          <a:fillRect/>
        </a:stretch>
      </xdr:blipFill>
      <xdr:spPr bwMode="auto">
        <a:xfrm>
          <a:off x="1457325" y="155924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34</xdr:row>
      <xdr:rowOff>0</xdr:rowOff>
    </xdr:from>
    <xdr:to>
      <xdr:col>1</xdr:col>
      <xdr:colOff>962025</xdr:colOff>
      <xdr:row>35</xdr:row>
      <xdr:rowOff>0</xdr:rowOff>
    </xdr:to>
    <xdr:pic>
      <xdr:nvPicPr>
        <xdr:cNvPr id="1568" name="Image 1088" descr="Image 1088"/>
        <xdr:cNvPicPr>
          <a:picLocks noChangeAspect="1"/>
        </xdr:cNvPicPr>
      </xdr:nvPicPr>
      <xdr:blipFill>
        <a:blip xmlns:r="http://schemas.openxmlformats.org/officeDocument/2006/relationships" r:embed="rId537" cstate="print"/>
        <a:srcRect/>
        <a:stretch>
          <a:fillRect/>
        </a:stretch>
      </xdr:blipFill>
      <xdr:spPr bwMode="auto">
        <a:xfrm>
          <a:off x="1457325" y="409289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173</xdr:row>
      <xdr:rowOff>0</xdr:rowOff>
    </xdr:from>
    <xdr:to>
      <xdr:col>1</xdr:col>
      <xdr:colOff>914400</xdr:colOff>
      <xdr:row>174</xdr:row>
      <xdr:rowOff>0</xdr:rowOff>
    </xdr:to>
    <xdr:sp macro="" textlink="">
      <xdr:nvSpPr>
        <xdr:cNvPr id="1569" name="Image 1090" descr="Image 1090"/>
        <xdr:cNvSpPr>
          <a:spLocks noChangeAspect="1"/>
        </xdr:cNvSpPr>
      </xdr:nvSpPr>
      <xdr:spPr bwMode="auto">
        <a:xfrm>
          <a:off x="1457325" y="217017600"/>
          <a:ext cx="9144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sp>
    <xdr:clientData/>
  </xdr:twoCellAnchor>
  <xdr:twoCellAnchor>
    <xdr:from>
      <xdr:col>1</xdr:col>
      <xdr:colOff>0</xdr:colOff>
      <xdr:row>193</xdr:row>
      <xdr:rowOff>0</xdr:rowOff>
    </xdr:from>
    <xdr:to>
      <xdr:col>1</xdr:col>
      <xdr:colOff>962025</xdr:colOff>
      <xdr:row>194</xdr:row>
      <xdr:rowOff>0</xdr:rowOff>
    </xdr:to>
    <xdr:pic>
      <xdr:nvPicPr>
        <xdr:cNvPr id="1570" name="Image 1092" descr="Image 1092"/>
        <xdr:cNvPicPr>
          <a:picLocks noChangeAspect="1"/>
        </xdr:cNvPicPr>
      </xdr:nvPicPr>
      <xdr:blipFill>
        <a:blip xmlns:r="http://schemas.openxmlformats.org/officeDocument/2006/relationships" r:embed="rId538" cstate="print"/>
        <a:srcRect/>
        <a:stretch>
          <a:fillRect/>
        </a:stretch>
      </xdr:blipFill>
      <xdr:spPr bwMode="auto">
        <a:xfrm>
          <a:off x="1457325" y="2423541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303</xdr:row>
      <xdr:rowOff>0</xdr:rowOff>
    </xdr:from>
    <xdr:to>
      <xdr:col>1</xdr:col>
      <xdr:colOff>962025</xdr:colOff>
      <xdr:row>304</xdr:row>
      <xdr:rowOff>0</xdr:rowOff>
    </xdr:to>
    <xdr:pic>
      <xdr:nvPicPr>
        <xdr:cNvPr id="1571" name="Image 1094" descr="Image 1094"/>
        <xdr:cNvPicPr>
          <a:picLocks noChangeAspect="1"/>
        </xdr:cNvPicPr>
      </xdr:nvPicPr>
      <xdr:blipFill>
        <a:blip xmlns:r="http://schemas.openxmlformats.org/officeDocument/2006/relationships" r:embed="rId539" cstate="print"/>
        <a:srcRect/>
        <a:stretch>
          <a:fillRect/>
        </a:stretch>
      </xdr:blipFill>
      <xdr:spPr bwMode="auto">
        <a:xfrm>
          <a:off x="1457325" y="3817048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291</xdr:row>
      <xdr:rowOff>0</xdr:rowOff>
    </xdr:from>
    <xdr:to>
      <xdr:col>1</xdr:col>
      <xdr:colOff>962025</xdr:colOff>
      <xdr:row>292</xdr:row>
      <xdr:rowOff>0</xdr:rowOff>
    </xdr:to>
    <xdr:pic>
      <xdr:nvPicPr>
        <xdr:cNvPr id="1572" name="Image 1096" descr="Image 1096"/>
        <xdr:cNvPicPr>
          <a:picLocks noChangeAspect="1"/>
        </xdr:cNvPicPr>
      </xdr:nvPicPr>
      <xdr:blipFill>
        <a:blip xmlns:r="http://schemas.openxmlformats.org/officeDocument/2006/relationships" r:embed="rId540" cstate="print"/>
        <a:srcRect/>
        <a:stretch>
          <a:fillRect/>
        </a:stretch>
      </xdr:blipFill>
      <xdr:spPr bwMode="auto">
        <a:xfrm>
          <a:off x="1457325" y="3665029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381</xdr:row>
      <xdr:rowOff>0</xdr:rowOff>
    </xdr:from>
    <xdr:to>
      <xdr:col>1</xdr:col>
      <xdr:colOff>962025</xdr:colOff>
      <xdr:row>382</xdr:row>
      <xdr:rowOff>0</xdr:rowOff>
    </xdr:to>
    <xdr:pic>
      <xdr:nvPicPr>
        <xdr:cNvPr id="1573" name="Image 1098" descr="Image 1098"/>
        <xdr:cNvPicPr>
          <a:picLocks noChangeAspect="1"/>
        </xdr:cNvPicPr>
      </xdr:nvPicPr>
      <xdr:blipFill>
        <a:blip xmlns:r="http://schemas.openxmlformats.org/officeDocument/2006/relationships" r:embed="rId541" cstate="print"/>
        <a:srcRect/>
        <a:stretch>
          <a:fillRect/>
        </a:stretch>
      </xdr:blipFill>
      <xdr:spPr bwMode="auto">
        <a:xfrm>
          <a:off x="1457325" y="4805172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354</xdr:row>
      <xdr:rowOff>0</xdr:rowOff>
    </xdr:from>
    <xdr:to>
      <xdr:col>1</xdr:col>
      <xdr:colOff>962025</xdr:colOff>
      <xdr:row>355</xdr:row>
      <xdr:rowOff>0</xdr:rowOff>
    </xdr:to>
    <xdr:pic>
      <xdr:nvPicPr>
        <xdr:cNvPr id="1574" name="Image 1100" descr="Image 1100"/>
        <xdr:cNvPicPr>
          <a:picLocks noChangeAspect="1"/>
        </xdr:cNvPicPr>
      </xdr:nvPicPr>
      <xdr:blipFill>
        <a:blip xmlns:r="http://schemas.openxmlformats.org/officeDocument/2006/relationships" r:embed="rId542" cstate="print"/>
        <a:srcRect/>
        <a:stretch>
          <a:fillRect/>
        </a:stretch>
      </xdr:blipFill>
      <xdr:spPr bwMode="auto">
        <a:xfrm>
          <a:off x="1457325" y="4463129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257</xdr:row>
      <xdr:rowOff>0</xdr:rowOff>
    </xdr:from>
    <xdr:to>
      <xdr:col>1</xdr:col>
      <xdr:colOff>962025</xdr:colOff>
      <xdr:row>258</xdr:row>
      <xdr:rowOff>0</xdr:rowOff>
    </xdr:to>
    <xdr:pic>
      <xdr:nvPicPr>
        <xdr:cNvPr id="1575" name="Image 1102" descr="Image 1102"/>
        <xdr:cNvPicPr>
          <a:picLocks noChangeAspect="1"/>
        </xdr:cNvPicPr>
      </xdr:nvPicPr>
      <xdr:blipFill>
        <a:blip xmlns:r="http://schemas.openxmlformats.org/officeDocument/2006/relationships" r:embed="rId543" cstate="print"/>
        <a:srcRect/>
        <a:stretch>
          <a:fillRect/>
        </a:stretch>
      </xdr:blipFill>
      <xdr:spPr bwMode="auto">
        <a:xfrm>
          <a:off x="1457325" y="3234309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237</xdr:row>
      <xdr:rowOff>0</xdr:rowOff>
    </xdr:from>
    <xdr:to>
      <xdr:col>1</xdr:col>
      <xdr:colOff>857250</xdr:colOff>
      <xdr:row>238</xdr:row>
      <xdr:rowOff>0</xdr:rowOff>
    </xdr:to>
    <xdr:pic>
      <xdr:nvPicPr>
        <xdr:cNvPr id="1576" name="Image 1104" descr="Image 1104"/>
        <xdr:cNvPicPr>
          <a:picLocks noChangeAspect="1"/>
        </xdr:cNvPicPr>
      </xdr:nvPicPr>
      <xdr:blipFill>
        <a:blip xmlns:r="http://schemas.openxmlformats.org/officeDocument/2006/relationships" r:embed="rId544" cstate="print"/>
        <a:srcRect/>
        <a:stretch>
          <a:fillRect/>
        </a:stretch>
      </xdr:blipFill>
      <xdr:spPr bwMode="auto">
        <a:xfrm>
          <a:off x="1457325" y="298094400"/>
          <a:ext cx="85725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210</xdr:row>
      <xdr:rowOff>0</xdr:rowOff>
    </xdr:from>
    <xdr:to>
      <xdr:col>1</xdr:col>
      <xdr:colOff>962025</xdr:colOff>
      <xdr:row>211</xdr:row>
      <xdr:rowOff>0</xdr:rowOff>
    </xdr:to>
    <xdr:pic>
      <xdr:nvPicPr>
        <xdr:cNvPr id="1577" name="Image 1106" descr="Image 1106"/>
        <xdr:cNvPicPr>
          <a:picLocks noChangeAspect="1"/>
        </xdr:cNvPicPr>
      </xdr:nvPicPr>
      <xdr:blipFill>
        <a:blip xmlns:r="http://schemas.openxmlformats.org/officeDocument/2006/relationships" r:embed="rId545" cstate="print"/>
        <a:srcRect/>
        <a:stretch>
          <a:fillRect/>
        </a:stretch>
      </xdr:blipFill>
      <xdr:spPr bwMode="auto">
        <a:xfrm>
          <a:off x="1457325" y="2638901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78</xdr:row>
      <xdr:rowOff>0</xdr:rowOff>
    </xdr:from>
    <xdr:to>
      <xdr:col>1</xdr:col>
      <xdr:colOff>1066800</xdr:colOff>
      <xdr:row>79</xdr:row>
      <xdr:rowOff>0</xdr:rowOff>
    </xdr:to>
    <xdr:pic>
      <xdr:nvPicPr>
        <xdr:cNvPr id="1578" name="Image 1108" descr="Image 1108"/>
        <xdr:cNvPicPr>
          <a:picLocks noChangeAspect="1"/>
        </xdr:cNvPicPr>
      </xdr:nvPicPr>
      <xdr:blipFill>
        <a:blip xmlns:r="http://schemas.openxmlformats.org/officeDocument/2006/relationships" r:embed="rId546" cstate="print"/>
        <a:srcRect/>
        <a:stretch>
          <a:fillRect/>
        </a:stretch>
      </xdr:blipFill>
      <xdr:spPr bwMode="auto">
        <a:xfrm>
          <a:off x="1457325" y="96669225"/>
          <a:ext cx="10668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211</xdr:row>
      <xdr:rowOff>0</xdr:rowOff>
    </xdr:from>
    <xdr:to>
      <xdr:col>1</xdr:col>
      <xdr:colOff>1266825</xdr:colOff>
      <xdr:row>212</xdr:row>
      <xdr:rowOff>0</xdr:rowOff>
    </xdr:to>
    <xdr:pic>
      <xdr:nvPicPr>
        <xdr:cNvPr id="1579" name="Image 1110" descr="Image 1110"/>
        <xdr:cNvPicPr>
          <a:picLocks noChangeAspect="1"/>
        </xdr:cNvPicPr>
      </xdr:nvPicPr>
      <xdr:blipFill>
        <a:blip xmlns:r="http://schemas.openxmlformats.org/officeDocument/2006/relationships" r:embed="rId547" cstate="print"/>
        <a:srcRect/>
        <a:stretch>
          <a:fillRect/>
        </a:stretch>
      </xdr:blipFill>
      <xdr:spPr bwMode="auto">
        <a:xfrm>
          <a:off x="1457325" y="265156950"/>
          <a:ext cx="12668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238</xdr:row>
      <xdr:rowOff>0</xdr:rowOff>
    </xdr:from>
    <xdr:to>
      <xdr:col>1</xdr:col>
      <xdr:colOff>962025</xdr:colOff>
      <xdr:row>239</xdr:row>
      <xdr:rowOff>0</xdr:rowOff>
    </xdr:to>
    <xdr:pic>
      <xdr:nvPicPr>
        <xdr:cNvPr id="1580" name="Image 1112" descr="Image 1112"/>
        <xdr:cNvPicPr>
          <a:picLocks noChangeAspect="1"/>
        </xdr:cNvPicPr>
      </xdr:nvPicPr>
      <xdr:blipFill>
        <a:blip xmlns:r="http://schemas.openxmlformats.org/officeDocument/2006/relationships" r:embed="rId548" cstate="print"/>
        <a:srcRect/>
        <a:stretch>
          <a:fillRect/>
        </a:stretch>
      </xdr:blipFill>
      <xdr:spPr bwMode="auto">
        <a:xfrm>
          <a:off x="1457325" y="2993612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342</xdr:row>
      <xdr:rowOff>0</xdr:rowOff>
    </xdr:from>
    <xdr:to>
      <xdr:col>1</xdr:col>
      <xdr:colOff>962025</xdr:colOff>
      <xdr:row>343</xdr:row>
      <xdr:rowOff>0</xdr:rowOff>
    </xdr:to>
    <xdr:pic>
      <xdr:nvPicPr>
        <xdr:cNvPr id="1581" name="Image 1114" descr="Image 1114"/>
        <xdr:cNvPicPr>
          <a:picLocks noChangeAspect="1"/>
        </xdr:cNvPicPr>
      </xdr:nvPicPr>
      <xdr:blipFill>
        <a:blip xmlns:r="http://schemas.openxmlformats.org/officeDocument/2006/relationships" r:embed="rId549" cstate="print"/>
        <a:srcRect/>
        <a:stretch>
          <a:fillRect/>
        </a:stretch>
      </xdr:blipFill>
      <xdr:spPr bwMode="auto">
        <a:xfrm>
          <a:off x="1457325" y="4311110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127</xdr:row>
      <xdr:rowOff>0</xdr:rowOff>
    </xdr:from>
    <xdr:to>
      <xdr:col>1</xdr:col>
      <xdr:colOff>962025</xdr:colOff>
      <xdr:row>128</xdr:row>
      <xdr:rowOff>0</xdr:rowOff>
    </xdr:to>
    <xdr:pic>
      <xdr:nvPicPr>
        <xdr:cNvPr id="1582" name="Image 1116" descr="Image 1116"/>
        <xdr:cNvPicPr>
          <a:picLocks noChangeAspect="1"/>
        </xdr:cNvPicPr>
      </xdr:nvPicPr>
      <xdr:blipFill>
        <a:blip xmlns:r="http://schemas.openxmlformats.org/officeDocument/2006/relationships" r:embed="rId550" cstate="print"/>
        <a:srcRect/>
        <a:stretch>
          <a:fillRect/>
        </a:stretch>
      </xdr:blipFill>
      <xdr:spPr bwMode="auto">
        <a:xfrm>
          <a:off x="1457325" y="1587436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212</xdr:row>
      <xdr:rowOff>0</xdr:rowOff>
    </xdr:from>
    <xdr:to>
      <xdr:col>1</xdr:col>
      <xdr:colOff>962025</xdr:colOff>
      <xdr:row>213</xdr:row>
      <xdr:rowOff>0</xdr:rowOff>
    </xdr:to>
    <xdr:pic>
      <xdr:nvPicPr>
        <xdr:cNvPr id="1583" name="Image 1118" descr="Image 1118"/>
        <xdr:cNvPicPr>
          <a:picLocks noChangeAspect="1"/>
        </xdr:cNvPicPr>
      </xdr:nvPicPr>
      <xdr:blipFill>
        <a:blip xmlns:r="http://schemas.openxmlformats.org/officeDocument/2006/relationships" r:embed="rId551" cstate="print"/>
        <a:srcRect/>
        <a:stretch>
          <a:fillRect/>
        </a:stretch>
      </xdr:blipFill>
      <xdr:spPr bwMode="auto">
        <a:xfrm>
          <a:off x="1457325" y="2664237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239</xdr:row>
      <xdr:rowOff>0</xdr:rowOff>
    </xdr:from>
    <xdr:to>
      <xdr:col>1</xdr:col>
      <xdr:colOff>962025</xdr:colOff>
      <xdr:row>240</xdr:row>
      <xdr:rowOff>0</xdr:rowOff>
    </xdr:to>
    <xdr:pic>
      <xdr:nvPicPr>
        <xdr:cNvPr id="1584" name="Image 1120" descr="Image 1120"/>
        <xdr:cNvPicPr>
          <a:picLocks noChangeAspect="1"/>
        </xdr:cNvPicPr>
      </xdr:nvPicPr>
      <xdr:blipFill>
        <a:blip xmlns:r="http://schemas.openxmlformats.org/officeDocument/2006/relationships" r:embed="rId552" cstate="print"/>
        <a:srcRect/>
        <a:stretch>
          <a:fillRect/>
        </a:stretch>
      </xdr:blipFill>
      <xdr:spPr bwMode="auto">
        <a:xfrm>
          <a:off x="1457325" y="3006280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355</xdr:row>
      <xdr:rowOff>0</xdr:rowOff>
    </xdr:from>
    <xdr:to>
      <xdr:col>1</xdr:col>
      <xdr:colOff>962025</xdr:colOff>
      <xdr:row>356</xdr:row>
      <xdr:rowOff>0</xdr:rowOff>
    </xdr:to>
    <xdr:pic>
      <xdr:nvPicPr>
        <xdr:cNvPr id="1585" name="Image 1122" descr="Image 1122"/>
        <xdr:cNvPicPr>
          <a:picLocks noChangeAspect="1"/>
        </xdr:cNvPicPr>
      </xdr:nvPicPr>
      <xdr:blipFill>
        <a:blip xmlns:r="http://schemas.openxmlformats.org/officeDocument/2006/relationships" r:embed="rId553" cstate="print"/>
        <a:srcRect/>
        <a:stretch>
          <a:fillRect/>
        </a:stretch>
      </xdr:blipFill>
      <xdr:spPr bwMode="auto">
        <a:xfrm>
          <a:off x="1457325" y="4475797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343</xdr:row>
      <xdr:rowOff>0</xdr:rowOff>
    </xdr:from>
    <xdr:to>
      <xdr:col>1</xdr:col>
      <xdr:colOff>962025</xdr:colOff>
      <xdr:row>344</xdr:row>
      <xdr:rowOff>0</xdr:rowOff>
    </xdr:to>
    <xdr:pic>
      <xdr:nvPicPr>
        <xdr:cNvPr id="1586" name="Image 1124" descr="Image 1124"/>
        <xdr:cNvPicPr>
          <a:picLocks noChangeAspect="1"/>
        </xdr:cNvPicPr>
      </xdr:nvPicPr>
      <xdr:blipFill>
        <a:blip xmlns:r="http://schemas.openxmlformats.org/officeDocument/2006/relationships" r:embed="rId554" cstate="print"/>
        <a:srcRect/>
        <a:stretch>
          <a:fillRect/>
        </a:stretch>
      </xdr:blipFill>
      <xdr:spPr bwMode="auto">
        <a:xfrm>
          <a:off x="1457325" y="4323778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369</xdr:row>
      <xdr:rowOff>0</xdr:rowOff>
    </xdr:from>
    <xdr:to>
      <xdr:col>1</xdr:col>
      <xdr:colOff>962025</xdr:colOff>
      <xdr:row>370</xdr:row>
      <xdr:rowOff>0</xdr:rowOff>
    </xdr:to>
    <xdr:pic>
      <xdr:nvPicPr>
        <xdr:cNvPr id="1587" name="Image 1126" descr="Image 1126"/>
        <xdr:cNvPicPr>
          <a:picLocks noChangeAspect="1"/>
        </xdr:cNvPicPr>
      </xdr:nvPicPr>
      <xdr:blipFill>
        <a:blip xmlns:r="http://schemas.openxmlformats.org/officeDocument/2006/relationships" r:embed="rId555" cstate="print"/>
        <a:srcRect/>
        <a:stretch>
          <a:fillRect/>
        </a:stretch>
      </xdr:blipFill>
      <xdr:spPr bwMode="auto">
        <a:xfrm>
          <a:off x="1457325" y="4653153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213</xdr:row>
      <xdr:rowOff>0</xdr:rowOff>
    </xdr:from>
    <xdr:to>
      <xdr:col>1</xdr:col>
      <xdr:colOff>962025</xdr:colOff>
      <xdr:row>214</xdr:row>
      <xdr:rowOff>0</xdr:rowOff>
    </xdr:to>
    <xdr:pic>
      <xdr:nvPicPr>
        <xdr:cNvPr id="1588" name="Image 1128" descr="Image 1128"/>
        <xdr:cNvPicPr>
          <a:picLocks noChangeAspect="1"/>
        </xdr:cNvPicPr>
      </xdr:nvPicPr>
      <xdr:blipFill>
        <a:blip xmlns:r="http://schemas.openxmlformats.org/officeDocument/2006/relationships" r:embed="rId556" cstate="print"/>
        <a:srcRect/>
        <a:stretch>
          <a:fillRect/>
        </a:stretch>
      </xdr:blipFill>
      <xdr:spPr bwMode="auto">
        <a:xfrm>
          <a:off x="1457325" y="2676906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365</xdr:row>
      <xdr:rowOff>0</xdr:rowOff>
    </xdr:from>
    <xdr:to>
      <xdr:col>1</xdr:col>
      <xdr:colOff>962025</xdr:colOff>
      <xdr:row>366</xdr:row>
      <xdr:rowOff>0</xdr:rowOff>
    </xdr:to>
    <xdr:pic>
      <xdr:nvPicPr>
        <xdr:cNvPr id="1589" name="Image 1130" descr="Image 1130"/>
        <xdr:cNvPicPr>
          <a:picLocks noChangeAspect="1"/>
        </xdr:cNvPicPr>
      </xdr:nvPicPr>
      <xdr:blipFill>
        <a:blip xmlns:r="http://schemas.openxmlformats.org/officeDocument/2006/relationships" r:embed="rId557" cstate="print"/>
        <a:srcRect/>
        <a:stretch>
          <a:fillRect/>
        </a:stretch>
      </xdr:blipFill>
      <xdr:spPr bwMode="auto">
        <a:xfrm>
          <a:off x="1457325" y="4602480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258</xdr:row>
      <xdr:rowOff>0</xdr:rowOff>
    </xdr:from>
    <xdr:to>
      <xdr:col>1</xdr:col>
      <xdr:colOff>962025</xdr:colOff>
      <xdr:row>259</xdr:row>
      <xdr:rowOff>0</xdr:rowOff>
    </xdr:to>
    <xdr:pic>
      <xdr:nvPicPr>
        <xdr:cNvPr id="1590" name="Image 1132" descr="Image 1132"/>
        <xdr:cNvPicPr>
          <a:picLocks noChangeAspect="1"/>
        </xdr:cNvPicPr>
      </xdr:nvPicPr>
      <xdr:blipFill>
        <a:blip xmlns:r="http://schemas.openxmlformats.org/officeDocument/2006/relationships" r:embed="rId558" cstate="print"/>
        <a:srcRect/>
        <a:stretch>
          <a:fillRect/>
        </a:stretch>
      </xdr:blipFill>
      <xdr:spPr bwMode="auto">
        <a:xfrm>
          <a:off x="1457325" y="3246977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33</xdr:row>
      <xdr:rowOff>0</xdr:rowOff>
    </xdr:from>
    <xdr:to>
      <xdr:col>1</xdr:col>
      <xdr:colOff>962025</xdr:colOff>
      <xdr:row>34</xdr:row>
      <xdr:rowOff>0</xdr:rowOff>
    </xdr:to>
    <xdr:pic>
      <xdr:nvPicPr>
        <xdr:cNvPr id="1591" name="Image 1134" descr="Image 1134"/>
        <xdr:cNvPicPr>
          <a:picLocks noChangeAspect="1"/>
        </xdr:cNvPicPr>
      </xdr:nvPicPr>
      <xdr:blipFill>
        <a:blip xmlns:r="http://schemas.openxmlformats.org/officeDocument/2006/relationships" r:embed="rId559" cstate="print"/>
        <a:srcRect/>
        <a:stretch>
          <a:fillRect/>
        </a:stretch>
      </xdr:blipFill>
      <xdr:spPr bwMode="auto">
        <a:xfrm>
          <a:off x="1457325" y="396621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962025</xdr:colOff>
      <xdr:row>350</xdr:row>
      <xdr:rowOff>0</xdr:rowOff>
    </xdr:to>
    <xdr:pic>
      <xdr:nvPicPr>
        <xdr:cNvPr id="1592" name="Image 1136" descr="Image 1136"/>
        <xdr:cNvPicPr>
          <a:picLocks noChangeAspect="1"/>
        </xdr:cNvPicPr>
      </xdr:nvPicPr>
      <xdr:blipFill>
        <a:blip xmlns:r="http://schemas.openxmlformats.org/officeDocument/2006/relationships" r:embed="rId560" cstate="print"/>
        <a:srcRect/>
        <a:stretch>
          <a:fillRect/>
        </a:stretch>
      </xdr:blipFill>
      <xdr:spPr bwMode="auto">
        <a:xfrm>
          <a:off x="1457325" y="4399788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38</xdr:row>
      <xdr:rowOff>0</xdr:rowOff>
    </xdr:from>
    <xdr:to>
      <xdr:col>1</xdr:col>
      <xdr:colOff>885825</xdr:colOff>
      <xdr:row>39</xdr:row>
      <xdr:rowOff>0</xdr:rowOff>
    </xdr:to>
    <xdr:pic>
      <xdr:nvPicPr>
        <xdr:cNvPr id="1593" name="Image 1138" descr="Image 1138"/>
        <xdr:cNvPicPr>
          <a:picLocks noChangeAspect="1"/>
        </xdr:cNvPicPr>
      </xdr:nvPicPr>
      <xdr:blipFill>
        <a:blip xmlns:r="http://schemas.openxmlformats.org/officeDocument/2006/relationships" r:embed="rId561" cstate="print"/>
        <a:srcRect/>
        <a:stretch>
          <a:fillRect/>
        </a:stretch>
      </xdr:blipFill>
      <xdr:spPr bwMode="auto">
        <a:xfrm>
          <a:off x="1457325" y="45996225"/>
          <a:ext cx="8858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962025</xdr:colOff>
      <xdr:row>28</xdr:row>
      <xdr:rowOff>0</xdr:rowOff>
    </xdr:to>
    <xdr:pic>
      <xdr:nvPicPr>
        <xdr:cNvPr id="1594" name="Image 1140" descr="Image 1140"/>
        <xdr:cNvPicPr>
          <a:picLocks noChangeAspect="1"/>
        </xdr:cNvPicPr>
      </xdr:nvPicPr>
      <xdr:blipFill>
        <a:blip xmlns:r="http://schemas.openxmlformats.org/officeDocument/2006/relationships" r:embed="rId562" cstate="print"/>
        <a:srcRect/>
        <a:stretch>
          <a:fillRect/>
        </a:stretch>
      </xdr:blipFill>
      <xdr:spPr bwMode="auto">
        <a:xfrm>
          <a:off x="1457325" y="320611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91</xdr:row>
      <xdr:rowOff>0</xdr:rowOff>
    </xdr:from>
    <xdr:to>
      <xdr:col>1</xdr:col>
      <xdr:colOff>962025</xdr:colOff>
      <xdr:row>92</xdr:row>
      <xdr:rowOff>0</xdr:rowOff>
    </xdr:to>
    <xdr:pic>
      <xdr:nvPicPr>
        <xdr:cNvPr id="1595" name="Image 1142" descr="Image 1142"/>
        <xdr:cNvPicPr>
          <a:picLocks noChangeAspect="1"/>
        </xdr:cNvPicPr>
      </xdr:nvPicPr>
      <xdr:blipFill>
        <a:blip xmlns:r="http://schemas.openxmlformats.org/officeDocument/2006/relationships" r:embed="rId563" cstate="print"/>
        <a:srcRect/>
        <a:stretch>
          <a:fillRect/>
        </a:stretch>
      </xdr:blipFill>
      <xdr:spPr bwMode="auto">
        <a:xfrm>
          <a:off x="1457325" y="1131379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359</xdr:row>
      <xdr:rowOff>0</xdr:rowOff>
    </xdr:from>
    <xdr:to>
      <xdr:col>1</xdr:col>
      <xdr:colOff>962025</xdr:colOff>
      <xdr:row>360</xdr:row>
      <xdr:rowOff>0</xdr:rowOff>
    </xdr:to>
    <xdr:pic>
      <xdr:nvPicPr>
        <xdr:cNvPr id="1596" name="Image 1144" descr="Image 1144"/>
        <xdr:cNvPicPr>
          <a:picLocks noChangeAspect="1"/>
        </xdr:cNvPicPr>
      </xdr:nvPicPr>
      <xdr:blipFill>
        <a:blip xmlns:r="http://schemas.openxmlformats.org/officeDocument/2006/relationships" r:embed="rId564" cstate="print"/>
        <a:srcRect/>
        <a:stretch>
          <a:fillRect/>
        </a:stretch>
      </xdr:blipFill>
      <xdr:spPr bwMode="auto">
        <a:xfrm>
          <a:off x="1457325" y="4526470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1</xdr:col>
      <xdr:colOff>962025</xdr:colOff>
      <xdr:row>7</xdr:row>
      <xdr:rowOff>0</xdr:rowOff>
    </xdr:to>
    <xdr:pic>
      <xdr:nvPicPr>
        <xdr:cNvPr id="1597" name="Image 1146" descr="Image 1146"/>
        <xdr:cNvPicPr>
          <a:picLocks noChangeAspect="1"/>
        </xdr:cNvPicPr>
      </xdr:nvPicPr>
      <xdr:blipFill>
        <a:blip xmlns:r="http://schemas.openxmlformats.org/officeDocument/2006/relationships" r:embed="rId565" cstate="print"/>
        <a:srcRect/>
        <a:stretch>
          <a:fillRect/>
        </a:stretch>
      </xdr:blipFill>
      <xdr:spPr bwMode="auto">
        <a:xfrm>
          <a:off x="1457325" y="54578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107</xdr:row>
      <xdr:rowOff>0</xdr:rowOff>
    </xdr:from>
    <xdr:to>
      <xdr:col>1</xdr:col>
      <xdr:colOff>962025</xdr:colOff>
      <xdr:row>108</xdr:row>
      <xdr:rowOff>0</xdr:rowOff>
    </xdr:to>
    <xdr:pic>
      <xdr:nvPicPr>
        <xdr:cNvPr id="1598" name="Image 1148" descr="Image 1148"/>
        <xdr:cNvPicPr>
          <a:picLocks noChangeAspect="1"/>
        </xdr:cNvPicPr>
      </xdr:nvPicPr>
      <xdr:blipFill>
        <a:blip xmlns:r="http://schemas.openxmlformats.org/officeDocument/2006/relationships" r:embed="rId566" cstate="print"/>
        <a:srcRect/>
        <a:stretch>
          <a:fillRect/>
        </a:stretch>
      </xdr:blipFill>
      <xdr:spPr bwMode="auto">
        <a:xfrm>
          <a:off x="1457325" y="1334071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50</xdr:row>
      <xdr:rowOff>0</xdr:rowOff>
    </xdr:from>
    <xdr:to>
      <xdr:col>1</xdr:col>
      <xdr:colOff>962025</xdr:colOff>
      <xdr:row>51</xdr:row>
      <xdr:rowOff>0</xdr:rowOff>
    </xdr:to>
    <xdr:pic>
      <xdr:nvPicPr>
        <xdr:cNvPr id="1599" name="Image 1150" descr="Image 1150"/>
        <xdr:cNvPicPr>
          <a:picLocks noChangeAspect="1"/>
        </xdr:cNvPicPr>
      </xdr:nvPicPr>
      <xdr:blipFill>
        <a:blip xmlns:r="http://schemas.openxmlformats.org/officeDocument/2006/relationships" r:embed="rId567" cstate="print"/>
        <a:srcRect/>
        <a:stretch>
          <a:fillRect/>
        </a:stretch>
      </xdr:blipFill>
      <xdr:spPr bwMode="auto">
        <a:xfrm>
          <a:off x="1457325" y="611981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51</xdr:row>
      <xdr:rowOff>0</xdr:rowOff>
    </xdr:from>
    <xdr:to>
      <xdr:col>1</xdr:col>
      <xdr:colOff>962025</xdr:colOff>
      <xdr:row>52</xdr:row>
      <xdr:rowOff>0</xdr:rowOff>
    </xdr:to>
    <xdr:pic>
      <xdr:nvPicPr>
        <xdr:cNvPr id="1600" name="Image 1152" descr="Image 1152"/>
        <xdr:cNvPicPr>
          <a:picLocks noChangeAspect="1"/>
        </xdr:cNvPicPr>
      </xdr:nvPicPr>
      <xdr:blipFill>
        <a:blip xmlns:r="http://schemas.openxmlformats.org/officeDocument/2006/relationships" r:embed="rId568" cstate="print"/>
        <a:srcRect/>
        <a:stretch>
          <a:fillRect/>
        </a:stretch>
      </xdr:blipFill>
      <xdr:spPr bwMode="auto">
        <a:xfrm>
          <a:off x="1457325" y="624649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52</xdr:row>
      <xdr:rowOff>0</xdr:rowOff>
    </xdr:from>
    <xdr:to>
      <xdr:col>1</xdr:col>
      <xdr:colOff>962025</xdr:colOff>
      <xdr:row>53</xdr:row>
      <xdr:rowOff>0</xdr:rowOff>
    </xdr:to>
    <xdr:pic>
      <xdr:nvPicPr>
        <xdr:cNvPr id="1601" name="Image 1154" descr="Image 1154"/>
        <xdr:cNvPicPr>
          <a:picLocks noChangeAspect="1"/>
        </xdr:cNvPicPr>
      </xdr:nvPicPr>
      <xdr:blipFill>
        <a:blip xmlns:r="http://schemas.openxmlformats.org/officeDocument/2006/relationships" r:embed="rId569" cstate="print"/>
        <a:srcRect/>
        <a:stretch>
          <a:fillRect/>
        </a:stretch>
      </xdr:blipFill>
      <xdr:spPr bwMode="auto">
        <a:xfrm>
          <a:off x="1457325" y="637317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64</xdr:row>
      <xdr:rowOff>0</xdr:rowOff>
    </xdr:from>
    <xdr:to>
      <xdr:col>1</xdr:col>
      <xdr:colOff>914400</xdr:colOff>
      <xdr:row>65</xdr:row>
      <xdr:rowOff>0</xdr:rowOff>
    </xdr:to>
    <xdr:pic>
      <xdr:nvPicPr>
        <xdr:cNvPr id="1602" name="Image 1156" descr="Image 1156"/>
        <xdr:cNvPicPr>
          <a:picLocks noChangeAspect="1"/>
        </xdr:cNvPicPr>
      </xdr:nvPicPr>
      <xdr:blipFill>
        <a:blip xmlns:r="http://schemas.openxmlformats.org/officeDocument/2006/relationships" r:embed="rId570" cstate="print"/>
        <a:srcRect/>
        <a:stretch>
          <a:fillRect/>
        </a:stretch>
      </xdr:blipFill>
      <xdr:spPr bwMode="auto">
        <a:xfrm>
          <a:off x="1457325" y="78933675"/>
          <a:ext cx="9144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962025</xdr:colOff>
      <xdr:row>260</xdr:row>
      <xdr:rowOff>0</xdr:rowOff>
    </xdr:to>
    <xdr:pic>
      <xdr:nvPicPr>
        <xdr:cNvPr id="1603" name="Image 1158" descr="Image 1158"/>
        <xdr:cNvPicPr>
          <a:picLocks noChangeAspect="1"/>
        </xdr:cNvPicPr>
      </xdr:nvPicPr>
      <xdr:blipFill>
        <a:blip xmlns:r="http://schemas.openxmlformats.org/officeDocument/2006/relationships" r:embed="rId571" cstate="print"/>
        <a:srcRect/>
        <a:stretch>
          <a:fillRect/>
        </a:stretch>
      </xdr:blipFill>
      <xdr:spPr bwMode="auto">
        <a:xfrm>
          <a:off x="1457325" y="3259645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328</xdr:row>
      <xdr:rowOff>0</xdr:rowOff>
    </xdr:from>
    <xdr:to>
      <xdr:col>1</xdr:col>
      <xdr:colOff>962025</xdr:colOff>
      <xdr:row>329</xdr:row>
      <xdr:rowOff>0</xdr:rowOff>
    </xdr:to>
    <xdr:pic>
      <xdr:nvPicPr>
        <xdr:cNvPr id="1604" name="Image 1160" descr="Image 1160"/>
        <xdr:cNvPicPr>
          <a:picLocks noChangeAspect="1"/>
        </xdr:cNvPicPr>
      </xdr:nvPicPr>
      <xdr:blipFill>
        <a:blip xmlns:r="http://schemas.openxmlformats.org/officeDocument/2006/relationships" r:embed="rId572" cstate="print"/>
        <a:srcRect/>
        <a:stretch>
          <a:fillRect/>
        </a:stretch>
      </xdr:blipFill>
      <xdr:spPr bwMode="auto">
        <a:xfrm>
          <a:off x="1457325" y="4133754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1</xdr:col>
      <xdr:colOff>1104900</xdr:colOff>
      <xdr:row>43</xdr:row>
      <xdr:rowOff>0</xdr:rowOff>
    </xdr:to>
    <xdr:pic>
      <xdr:nvPicPr>
        <xdr:cNvPr id="1605" name="Image 1162" descr="Image 1162"/>
        <xdr:cNvPicPr>
          <a:picLocks noChangeAspect="1"/>
        </xdr:cNvPicPr>
      </xdr:nvPicPr>
      <xdr:blipFill>
        <a:blip xmlns:r="http://schemas.openxmlformats.org/officeDocument/2006/relationships" r:embed="rId573" cstate="print"/>
        <a:srcRect/>
        <a:stretch>
          <a:fillRect/>
        </a:stretch>
      </xdr:blipFill>
      <xdr:spPr bwMode="auto">
        <a:xfrm>
          <a:off x="1457325" y="51063525"/>
          <a:ext cx="11049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214</xdr:row>
      <xdr:rowOff>0</xdr:rowOff>
    </xdr:from>
    <xdr:to>
      <xdr:col>1</xdr:col>
      <xdr:colOff>962025</xdr:colOff>
      <xdr:row>215</xdr:row>
      <xdr:rowOff>0</xdr:rowOff>
    </xdr:to>
    <xdr:pic>
      <xdr:nvPicPr>
        <xdr:cNvPr id="1606" name="Image 1164" descr="Image 1164"/>
        <xdr:cNvPicPr>
          <a:picLocks noChangeAspect="1"/>
        </xdr:cNvPicPr>
      </xdr:nvPicPr>
      <xdr:blipFill>
        <a:blip xmlns:r="http://schemas.openxmlformats.org/officeDocument/2006/relationships" r:embed="rId574" cstate="print"/>
        <a:srcRect/>
        <a:stretch>
          <a:fillRect/>
        </a:stretch>
      </xdr:blipFill>
      <xdr:spPr bwMode="auto">
        <a:xfrm>
          <a:off x="1457325" y="2689574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11</xdr:row>
      <xdr:rowOff>0</xdr:rowOff>
    </xdr:from>
    <xdr:to>
      <xdr:col>1</xdr:col>
      <xdr:colOff>962025</xdr:colOff>
      <xdr:row>12</xdr:row>
      <xdr:rowOff>0</xdr:rowOff>
    </xdr:to>
    <xdr:pic>
      <xdr:nvPicPr>
        <xdr:cNvPr id="1607" name="Image 1166" descr="Image 1166"/>
        <xdr:cNvPicPr>
          <a:picLocks noChangeAspect="1"/>
        </xdr:cNvPicPr>
      </xdr:nvPicPr>
      <xdr:blipFill>
        <a:blip xmlns:r="http://schemas.openxmlformats.org/officeDocument/2006/relationships" r:embed="rId575" cstate="print"/>
        <a:srcRect/>
        <a:stretch>
          <a:fillRect/>
        </a:stretch>
      </xdr:blipFill>
      <xdr:spPr bwMode="auto">
        <a:xfrm>
          <a:off x="1457325" y="117919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962025</xdr:colOff>
      <xdr:row>13</xdr:row>
      <xdr:rowOff>0</xdr:rowOff>
    </xdr:to>
    <xdr:pic>
      <xdr:nvPicPr>
        <xdr:cNvPr id="1608" name="Image 1168" descr="Image 1168"/>
        <xdr:cNvPicPr>
          <a:picLocks noChangeAspect="1"/>
        </xdr:cNvPicPr>
      </xdr:nvPicPr>
      <xdr:blipFill>
        <a:blip xmlns:r="http://schemas.openxmlformats.org/officeDocument/2006/relationships" r:embed="rId576" cstate="print"/>
        <a:srcRect/>
        <a:stretch>
          <a:fillRect/>
        </a:stretch>
      </xdr:blipFill>
      <xdr:spPr bwMode="auto">
        <a:xfrm>
          <a:off x="1457325" y="130587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215</xdr:row>
      <xdr:rowOff>0</xdr:rowOff>
    </xdr:from>
    <xdr:to>
      <xdr:col>1</xdr:col>
      <xdr:colOff>962025</xdr:colOff>
      <xdr:row>216</xdr:row>
      <xdr:rowOff>0</xdr:rowOff>
    </xdr:to>
    <xdr:pic>
      <xdr:nvPicPr>
        <xdr:cNvPr id="1609" name="Image 1170" descr="Image 1170"/>
        <xdr:cNvPicPr>
          <a:picLocks noChangeAspect="1"/>
        </xdr:cNvPicPr>
      </xdr:nvPicPr>
      <xdr:blipFill>
        <a:blip xmlns:r="http://schemas.openxmlformats.org/officeDocument/2006/relationships" r:embed="rId577" cstate="print"/>
        <a:srcRect/>
        <a:stretch>
          <a:fillRect/>
        </a:stretch>
      </xdr:blipFill>
      <xdr:spPr bwMode="auto">
        <a:xfrm>
          <a:off x="1457325" y="2702242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108</xdr:row>
      <xdr:rowOff>0</xdr:rowOff>
    </xdr:from>
    <xdr:to>
      <xdr:col>1</xdr:col>
      <xdr:colOff>962025</xdr:colOff>
      <xdr:row>109</xdr:row>
      <xdr:rowOff>0</xdr:rowOff>
    </xdr:to>
    <xdr:pic>
      <xdr:nvPicPr>
        <xdr:cNvPr id="1610" name="Image 1172" descr="Image 1172"/>
        <xdr:cNvPicPr>
          <a:picLocks noChangeAspect="1"/>
        </xdr:cNvPicPr>
      </xdr:nvPicPr>
      <xdr:blipFill>
        <a:blip xmlns:r="http://schemas.openxmlformats.org/officeDocument/2006/relationships" r:embed="rId578" cstate="print"/>
        <a:srcRect/>
        <a:stretch>
          <a:fillRect/>
        </a:stretch>
      </xdr:blipFill>
      <xdr:spPr bwMode="auto">
        <a:xfrm>
          <a:off x="1457325" y="1346739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360</xdr:row>
      <xdr:rowOff>0</xdr:rowOff>
    </xdr:from>
    <xdr:to>
      <xdr:col>1</xdr:col>
      <xdr:colOff>962025</xdr:colOff>
      <xdr:row>361</xdr:row>
      <xdr:rowOff>0</xdr:rowOff>
    </xdr:to>
    <xdr:pic>
      <xdr:nvPicPr>
        <xdr:cNvPr id="1611" name="Image 1174" descr="Image 1174"/>
        <xdr:cNvPicPr>
          <a:picLocks noChangeAspect="1"/>
        </xdr:cNvPicPr>
      </xdr:nvPicPr>
      <xdr:blipFill>
        <a:blip xmlns:r="http://schemas.openxmlformats.org/officeDocument/2006/relationships" r:embed="rId579" cstate="print"/>
        <a:srcRect/>
        <a:stretch>
          <a:fillRect/>
        </a:stretch>
      </xdr:blipFill>
      <xdr:spPr bwMode="auto">
        <a:xfrm>
          <a:off x="1457325" y="4539138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82</xdr:row>
      <xdr:rowOff>0</xdr:rowOff>
    </xdr:from>
    <xdr:to>
      <xdr:col>1</xdr:col>
      <xdr:colOff>1266825</xdr:colOff>
      <xdr:row>83</xdr:row>
      <xdr:rowOff>0</xdr:rowOff>
    </xdr:to>
    <xdr:pic>
      <xdr:nvPicPr>
        <xdr:cNvPr id="1612" name="Image 1176" descr="Image 1176"/>
        <xdr:cNvPicPr>
          <a:picLocks noChangeAspect="1"/>
        </xdr:cNvPicPr>
      </xdr:nvPicPr>
      <xdr:blipFill>
        <a:blip xmlns:r="http://schemas.openxmlformats.org/officeDocument/2006/relationships" r:embed="rId580" cstate="print"/>
        <a:srcRect/>
        <a:stretch>
          <a:fillRect/>
        </a:stretch>
      </xdr:blipFill>
      <xdr:spPr bwMode="auto">
        <a:xfrm>
          <a:off x="1457325" y="101736525"/>
          <a:ext cx="12668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174</xdr:row>
      <xdr:rowOff>0</xdr:rowOff>
    </xdr:from>
    <xdr:to>
      <xdr:col>1</xdr:col>
      <xdr:colOff>962025</xdr:colOff>
      <xdr:row>175</xdr:row>
      <xdr:rowOff>0</xdr:rowOff>
    </xdr:to>
    <xdr:pic>
      <xdr:nvPicPr>
        <xdr:cNvPr id="1613" name="Image 1178" descr="Image 1178"/>
        <xdr:cNvPicPr>
          <a:picLocks noChangeAspect="1"/>
        </xdr:cNvPicPr>
      </xdr:nvPicPr>
      <xdr:blipFill>
        <a:blip xmlns:r="http://schemas.openxmlformats.org/officeDocument/2006/relationships" r:embed="rId581" cstate="print"/>
        <a:srcRect/>
        <a:stretch>
          <a:fillRect/>
        </a:stretch>
      </xdr:blipFill>
      <xdr:spPr bwMode="auto">
        <a:xfrm>
          <a:off x="1457325" y="2182844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175</xdr:row>
      <xdr:rowOff>0</xdr:rowOff>
    </xdr:from>
    <xdr:to>
      <xdr:col>1</xdr:col>
      <xdr:colOff>962025</xdr:colOff>
      <xdr:row>176</xdr:row>
      <xdr:rowOff>0</xdr:rowOff>
    </xdr:to>
    <xdr:pic>
      <xdr:nvPicPr>
        <xdr:cNvPr id="1614" name="Image 1180" descr="Image 1180"/>
        <xdr:cNvPicPr>
          <a:picLocks noChangeAspect="1"/>
        </xdr:cNvPicPr>
      </xdr:nvPicPr>
      <xdr:blipFill>
        <a:blip xmlns:r="http://schemas.openxmlformats.org/officeDocument/2006/relationships" r:embed="rId582" cstate="print"/>
        <a:srcRect/>
        <a:stretch>
          <a:fillRect/>
        </a:stretch>
      </xdr:blipFill>
      <xdr:spPr bwMode="auto">
        <a:xfrm>
          <a:off x="1457325" y="2195512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260</xdr:row>
      <xdr:rowOff>0</xdr:rowOff>
    </xdr:from>
    <xdr:to>
      <xdr:col>1</xdr:col>
      <xdr:colOff>962025</xdr:colOff>
      <xdr:row>261</xdr:row>
      <xdr:rowOff>0</xdr:rowOff>
    </xdr:to>
    <xdr:pic>
      <xdr:nvPicPr>
        <xdr:cNvPr id="1615" name="Image 1182" descr="Image 1182"/>
        <xdr:cNvPicPr>
          <a:picLocks noChangeAspect="1"/>
        </xdr:cNvPicPr>
      </xdr:nvPicPr>
      <xdr:blipFill>
        <a:blip xmlns:r="http://schemas.openxmlformats.org/officeDocument/2006/relationships" r:embed="rId583" cstate="print"/>
        <a:srcRect/>
        <a:stretch>
          <a:fillRect/>
        </a:stretch>
      </xdr:blipFill>
      <xdr:spPr bwMode="auto">
        <a:xfrm>
          <a:off x="1457325" y="3272313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385</xdr:row>
      <xdr:rowOff>0</xdr:rowOff>
    </xdr:from>
    <xdr:to>
      <xdr:col>1</xdr:col>
      <xdr:colOff>876300</xdr:colOff>
      <xdr:row>386</xdr:row>
      <xdr:rowOff>0</xdr:rowOff>
    </xdr:to>
    <xdr:pic>
      <xdr:nvPicPr>
        <xdr:cNvPr id="1616" name="Image 1184" descr="Image 1184"/>
        <xdr:cNvPicPr>
          <a:picLocks noChangeAspect="1"/>
        </xdr:cNvPicPr>
      </xdr:nvPicPr>
      <xdr:blipFill>
        <a:blip xmlns:r="http://schemas.openxmlformats.org/officeDocument/2006/relationships" r:embed="rId584" cstate="print"/>
        <a:srcRect/>
        <a:stretch>
          <a:fillRect/>
        </a:stretch>
      </xdr:blipFill>
      <xdr:spPr bwMode="auto">
        <a:xfrm>
          <a:off x="1457325" y="485584500"/>
          <a:ext cx="8763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1</xdr:col>
      <xdr:colOff>962025</xdr:colOff>
      <xdr:row>74</xdr:row>
      <xdr:rowOff>0</xdr:rowOff>
    </xdr:to>
    <xdr:pic>
      <xdr:nvPicPr>
        <xdr:cNvPr id="1617" name="Image 1186" descr="Image 1186"/>
        <xdr:cNvPicPr>
          <a:picLocks noChangeAspect="1"/>
        </xdr:cNvPicPr>
      </xdr:nvPicPr>
      <xdr:blipFill>
        <a:blip xmlns:r="http://schemas.openxmlformats.org/officeDocument/2006/relationships" r:embed="rId585" cstate="print"/>
        <a:srcRect/>
        <a:stretch>
          <a:fillRect/>
        </a:stretch>
      </xdr:blipFill>
      <xdr:spPr bwMode="auto">
        <a:xfrm>
          <a:off x="1457325" y="903351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216</xdr:row>
      <xdr:rowOff>0</xdr:rowOff>
    </xdr:from>
    <xdr:to>
      <xdr:col>1</xdr:col>
      <xdr:colOff>962025</xdr:colOff>
      <xdr:row>217</xdr:row>
      <xdr:rowOff>0</xdr:rowOff>
    </xdr:to>
    <xdr:pic>
      <xdr:nvPicPr>
        <xdr:cNvPr id="1618" name="Image 1188" descr="Image 1188"/>
        <xdr:cNvPicPr>
          <a:picLocks noChangeAspect="1"/>
        </xdr:cNvPicPr>
      </xdr:nvPicPr>
      <xdr:blipFill>
        <a:blip xmlns:r="http://schemas.openxmlformats.org/officeDocument/2006/relationships" r:embed="rId586" cstate="print"/>
        <a:srcRect/>
        <a:stretch>
          <a:fillRect/>
        </a:stretch>
      </xdr:blipFill>
      <xdr:spPr bwMode="auto">
        <a:xfrm>
          <a:off x="1457325" y="2714910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194</xdr:row>
      <xdr:rowOff>0</xdr:rowOff>
    </xdr:from>
    <xdr:to>
      <xdr:col>1</xdr:col>
      <xdr:colOff>962025</xdr:colOff>
      <xdr:row>195</xdr:row>
      <xdr:rowOff>0</xdr:rowOff>
    </xdr:to>
    <xdr:pic>
      <xdr:nvPicPr>
        <xdr:cNvPr id="1619" name="Image 1190" descr="Image 1190"/>
        <xdr:cNvPicPr>
          <a:picLocks noChangeAspect="1"/>
        </xdr:cNvPicPr>
      </xdr:nvPicPr>
      <xdr:blipFill>
        <a:blip xmlns:r="http://schemas.openxmlformats.org/officeDocument/2006/relationships" r:embed="rId587" cstate="print"/>
        <a:srcRect/>
        <a:stretch>
          <a:fillRect/>
        </a:stretch>
      </xdr:blipFill>
      <xdr:spPr bwMode="auto">
        <a:xfrm>
          <a:off x="1457325" y="2436209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292</xdr:row>
      <xdr:rowOff>0</xdr:rowOff>
    </xdr:from>
    <xdr:to>
      <xdr:col>1</xdr:col>
      <xdr:colOff>1114425</xdr:colOff>
      <xdr:row>293</xdr:row>
      <xdr:rowOff>0</xdr:rowOff>
    </xdr:to>
    <xdr:pic>
      <xdr:nvPicPr>
        <xdr:cNvPr id="1620" name="Image 1192" descr="Image 1192"/>
        <xdr:cNvPicPr>
          <a:picLocks noChangeAspect="1"/>
        </xdr:cNvPicPr>
      </xdr:nvPicPr>
      <xdr:blipFill>
        <a:blip xmlns:r="http://schemas.openxmlformats.org/officeDocument/2006/relationships" r:embed="rId588" cstate="print"/>
        <a:srcRect/>
        <a:stretch>
          <a:fillRect/>
        </a:stretch>
      </xdr:blipFill>
      <xdr:spPr bwMode="auto">
        <a:xfrm>
          <a:off x="1457325" y="367769775"/>
          <a:ext cx="11144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304</xdr:row>
      <xdr:rowOff>0</xdr:rowOff>
    </xdr:from>
    <xdr:to>
      <xdr:col>1</xdr:col>
      <xdr:colOff>962025</xdr:colOff>
      <xdr:row>305</xdr:row>
      <xdr:rowOff>0</xdr:rowOff>
    </xdr:to>
    <xdr:pic>
      <xdr:nvPicPr>
        <xdr:cNvPr id="1621" name="Image 1194" descr="Image 1194"/>
        <xdr:cNvPicPr>
          <a:picLocks noChangeAspect="1"/>
        </xdr:cNvPicPr>
      </xdr:nvPicPr>
      <xdr:blipFill>
        <a:blip xmlns:r="http://schemas.openxmlformats.org/officeDocument/2006/relationships" r:embed="rId589" cstate="print"/>
        <a:srcRect/>
        <a:stretch>
          <a:fillRect/>
        </a:stretch>
      </xdr:blipFill>
      <xdr:spPr bwMode="auto">
        <a:xfrm>
          <a:off x="1457325" y="3829716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305</xdr:row>
      <xdr:rowOff>0</xdr:rowOff>
    </xdr:from>
    <xdr:to>
      <xdr:col>1</xdr:col>
      <xdr:colOff>962025</xdr:colOff>
      <xdr:row>306</xdr:row>
      <xdr:rowOff>0</xdr:rowOff>
    </xdr:to>
    <xdr:pic>
      <xdr:nvPicPr>
        <xdr:cNvPr id="1622" name="Image 1196" descr="Image 1196"/>
        <xdr:cNvPicPr>
          <a:picLocks noChangeAspect="1"/>
        </xdr:cNvPicPr>
      </xdr:nvPicPr>
      <xdr:blipFill>
        <a:blip xmlns:r="http://schemas.openxmlformats.org/officeDocument/2006/relationships" r:embed="rId590" cstate="print"/>
        <a:srcRect/>
        <a:stretch>
          <a:fillRect/>
        </a:stretch>
      </xdr:blipFill>
      <xdr:spPr bwMode="auto">
        <a:xfrm>
          <a:off x="1457325" y="3842385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74</xdr:row>
      <xdr:rowOff>0</xdr:rowOff>
    </xdr:from>
    <xdr:to>
      <xdr:col>1</xdr:col>
      <xdr:colOff>923925</xdr:colOff>
      <xdr:row>75</xdr:row>
      <xdr:rowOff>0</xdr:rowOff>
    </xdr:to>
    <xdr:pic>
      <xdr:nvPicPr>
        <xdr:cNvPr id="1623" name="Image 1198" descr="Image 1198"/>
        <xdr:cNvPicPr>
          <a:picLocks noChangeAspect="1"/>
        </xdr:cNvPicPr>
      </xdr:nvPicPr>
      <xdr:blipFill>
        <a:blip xmlns:r="http://schemas.openxmlformats.org/officeDocument/2006/relationships" r:embed="rId591" cstate="print"/>
        <a:srcRect/>
        <a:stretch>
          <a:fillRect/>
        </a:stretch>
      </xdr:blipFill>
      <xdr:spPr bwMode="auto">
        <a:xfrm>
          <a:off x="1457325" y="91601925"/>
          <a:ext cx="9239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176</xdr:row>
      <xdr:rowOff>0</xdr:rowOff>
    </xdr:from>
    <xdr:to>
      <xdr:col>1</xdr:col>
      <xdr:colOff>962025</xdr:colOff>
      <xdr:row>177</xdr:row>
      <xdr:rowOff>0</xdr:rowOff>
    </xdr:to>
    <xdr:pic>
      <xdr:nvPicPr>
        <xdr:cNvPr id="1624" name="Image 1200" descr="Image 1200"/>
        <xdr:cNvPicPr>
          <a:picLocks noChangeAspect="1"/>
        </xdr:cNvPicPr>
      </xdr:nvPicPr>
      <xdr:blipFill>
        <a:blip xmlns:r="http://schemas.openxmlformats.org/officeDocument/2006/relationships" r:embed="rId592" cstate="print"/>
        <a:srcRect/>
        <a:stretch>
          <a:fillRect/>
        </a:stretch>
      </xdr:blipFill>
      <xdr:spPr bwMode="auto">
        <a:xfrm>
          <a:off x="1457325" y="2208180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261</xdr:row>
      <xdr:rowOff>0</xdr:rowOff>
    </xdr:from>
    <xdr:to>
      <xdr:col>1</xdr:col>
      <xdr:colOff>962025</xdr:colOff>
      <xdr:row>262</xdr:row>
      <xdr:rowOff>0</xdr:rowOff>
    </xdr:to>
    <xdr:pic>
      <xdr:nvPicPr>
        <xdr:cNvPr id="1625" name="Image 1202" descr="Image 1202"/>
        <xdr:cNvPicPr>
          <a:picLocks noChangeAspect="1"/>
        </xdr:cNvPicPr>
      </xdr:nvPicPr>
      <xdr:blipFill>
        <a:blip xmlns:r="http://schemas.openxmlformats.org/officeDocument/2006/relationships" r:embed="rId593" cstate="print"/>
        <a:srcRect/>
        <a:stretch>
          <a:fillRect/>
        </a:stretch>
      </xdr:blipFill>
      <xdr:spPr bwMode="auto">
        <a:xfrm>
          <a:off x="1457325" y="3284982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128</xdr:row>
      <xdr:rowOff>0</xdr:rowOff>
    </xdr:from>
    <xdr:to>
      <xdr:col>1</xdr:col>
      <xdr:colOff>962025</xdr:colOff>
      <xdr:row>129</xdr:row>
      <xdr:rowOff>0</xdr:rowOff>
    </xdr:to>
    <xdr:pic>
      <xdr:nvPicPr>
        <xdr:cNvPr id="1626" name="Image 1204" descr="Image 1204"/>
        <xdr:cNvPicPr>
          <a:picLocks noChangeAspect="1"/>
        </xdr:cNvPicPr>
      </xdr:nvPicPr>
      <xdr:blipFill>
        <a:blip xmlns:r="http://schemas.openxmlformats.org/officeDocument/2006/relationships" r:embed="rId594" cstate="print"/>
        <a:srcRect/>
        <a:stretch>
          <a:fillRect/>
        </a:stretch>
      </xdr:blipFill>
      <xdr:spPr bwMode="auto">
        <a:xfrm>
          <a:off x="1457325" y="1600104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262</xdr:row>
      <xdr:rowOff>0</xdr:rowOff>
    </xdr:from>
    <xdr:to>
      <xdr:col>1</xdr:col>
      <xdr:colOff>962025</xdr:colOff>
      <xdr:row>263</xdr:row>
      <xdr:rowOff>0</xdr:rowOff>
    </xdr:to>
    <xdr:pic>
      <xdr:nvPicPr>
        <xdr:cNvPr id="1627" name="Image 1206" descr="Image 1206"/>
        <xdr:cNvPicPr>
          <a:picLocks noChangeAspect="1"/>
        </xdr:cNvPicPr>
      </xdr:nvPicPr>
      <xdr:blipFill>
        <a:blip xmlns:r="http://schemas.openxmlformats.org/officeDocument/2006/relationships" r:embed="rId595" cstate="print"/>
        <a:srcRect/>
        <a:stretch>
          <a:fillRect/>
        </a:stretch>
      </xdr:blipFill>
      <xdr:spPr bwMode="auto">
        <a:xfrm>
          <a:off x="1457325" y="3297650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53</xdr:row>
      <xdr:rowOff>0</xdr:rowOff>
    </xdr:from>
    <xdr:to>
      <xdr:col>1</xdr:col>
      <xdr:colOff>962025</xdr:colOff>
      <xdr:row>54</xdr:row>
      <xdr:rowOff>0</xdr:rowOff>
    </xdr:to>
    <xdr:pic>
      <xdr:nvPicPr>
        <xdr:cNvPr id="1628" name="Image 1208" descr="Image 1208"/>
        <xdr:cNvPicPr>
          <a:picLocks noChangeAspect="1"/>
        </xdr:cNvPicPr>
      </xdr:nvPicPr>
      <xdr:blipFill>
        <a:blip xmlns:r="http://schemas.openxmlformats.org/officeDocument/2006/relationships" r:embed="rId596" cstate="print"/>
        <a:srcRect/>
        <a:stretch>
          <a:fillRect/>
        </a:stretch>
      </xdr:blipFill>
      <xdr:spPr bwMode="auto">
        <a:xfrm>
          <a:off x="1457325" y="649986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54</xdr:row>
      <xdr:rowOff>0</xdr:rowOff>
    </xdr:from>
    <xdr:to>
      <xdr:col>1</xdr:col>
      <xdr:colOff>962025</xdr:colOff>
      <xdr:row>55</xdr:row>
      <xdr:rowOff>0</xdr:rowOff>
    </xdr:to>
    <xdr:pic>
      <xdr:nvPicPr>
        <xdr:cNvPr id="1629" name="Image 1210" descr="Image 1210"/>
        <xdr:cNvPicPr>
          <a:picLocks noChangeAspect="1"/>
        </xdr:cNvPicPr>
      </xdr:nvPicPr>
      <xdr:blipFill>
        <a:blip xmlns:r="http://schemas.openxmlformats.org/officeDocument/2006/relationships" r:embed="rId597" cstate="print"/>
        <a:srcRect/>
        <a:stretch>
          <a:fillRect/>
        </a:stretch>
      </xdr:blipFill>
      <xdr:spPr bwMode="auto">
        <a:xfrm>
          <a:off x="1457325" y="662654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306</xdr:row>
      <xdr:rowOff>0</xdr:rowOff>
    </xdr:from>
    <xdr:to>
      <xdr:col>1</xdr:col>
      <xdr:colOff>962025</xdr:colOff>
      <xdr:row>307</xdr:row>
      <xdr:rowOff>0</xdr:rowOff>
    </xdr:to>
    <xdr:pic>
      <xdr:nvPicPr>
        <xdr:cNvPr id="1630" name="Image 1212" descr="Image 1212"/>
        <xdr:cNvPicPr>
          <a:picLocks noChangeAspect="1"/>
        </xdr:cNvPicPr>
      </xdr:nvPicPr>
      <xdr:blipFill>
        <a:blip xmlns:r="http://schemas.openxmlformats.org/officeDocument/2006/relationships" r:embed="rId598" cstate="print"/>
        <a:srcRect/>
        <a:stretch>
          <a:fillRect/>
        </a:stretch>
      </xdr:blipFill>
      <xdr:spPr bwMode="auto">
        <a:xfrm>
          <a:off x="1457325" y="3855053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356</xdr:row>
      <xdr:rowOff>0</xdr:rowOff>
    </xdr:from>
    <xdr:to>
      <xdr:col>1</xdr:col>
      <xdr:colOff>962025</xdr:colOff>
      <xdr:row>357</xdr:row>
      <xdr:rowOff>0</xdr:rowOff>
    </xdr:to>
    <xdr:pic>
      <xdr:nvPicPr>
        <xdr:cNvPr id="1631" name="Image 1214" descr="Image 1214"/>
        <xdr:cNvPicPr>
          <a:picLocks noChangeAspect="1"/>
        </xdr:cNvPicPr>
      </xdr:nvPicPr>
      <xdr:blipFill>
        <a:blip xmlns:r="http://schemas.openxmlformats.org/officeDocument/2006/relationships" r:embed="rId599" cstate="print"/>
        <a:srcRect/>
        <a:stretch>
          <a:fillRect/>
        </a:stretch>
      </xdr:blipFill>
      <xdr:spPr bwMode="auto">
        <a:xfrm>
          <a:off x="1457325" y="4488465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383</xdr:row>
      <xdr:rowOff>0</xdr:rowOff>
    </xdr:from>
    <xdr:to>
      <xdr:col>1</xdr:col>
      <xdr:colOff>962025</xdr:colOff>
      <xdr:row>384</xdr:row>
      <xdr:rowOff>0</xdr:rowOff>
    </xdr:to>
    <xdr:pic>
      <xdr:nvPicPr>
        <xdr:cNvPr id="1632" name="Image 1216" descr="Image 1216"/>
        <xdr:cNvPicPr>
          <a:picLocks noChangeAspect="1"/>
        </xdr:cNvPicPr>
      </xdr:nvPicPr>
      <xdr:blipFill>
        <a:blip xmlns:r="http://schemas.openxmlformats.org/officeDocument/2006/relationships" r:embed="rId600" cstate="print"/>
        <a:srcRect/>
        <a:stretch>
          <a:fillRect/>
        </a:stretch>
      </xdr:blipFill>
      <xdr:spPr bwMode="auto">
        <a:xfrm>
          <a:off x="1457325" y="4830508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129</xdr:row>
      <xdr:rowOff>0</xdr:rowOff>
    </xdr:from>
    <xdr:to>
      <xdr:col>1</xdr:col>
      <xdr:colOff>962025</xdr:colOff>
      <xdr:row>130</xdr:row>
      <xdr:rowOff>0</xdr:rowOff>
    </xdr:to>
    <xdr:pic>
      <xdr:nvPicPr>
        <xdr:cNvPr id="1633" name="Image 1218" descr="Image 1218"/>
        <xdr:cNvPicPr>
          <a:picLocks noChangeAspect="1"/>
        </xdr:cNvPicPr>
      </xdr:nvPicPr>
      <xdr:blipFill>
        <a:blip xmlns:r="http://schemas.openxmlformats.org/officeDocument/2006/relationships" r:embed="rId601" cstate="print"/>
        <a:srcRect/>
        <a:stretch>
          <a:fillRect/>
        </a:stretch>
      </xdr:blipFill>
      <xdr:spPr bwMode="auto">
        <a:xfrm>
          <a:off x="1457325" y="1612773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293</xdr:row>
      <xdr:rowOff>0</xdr:rowOff>
    </xdr:from>
    <xdr:to>
      <xdr:col>1</xdr:col>
      <xdr:colOff>962025</xdr:colOff>
      <xdr:row>294</xdr:row>
      <xdr:rowOff>0</xdr:rowOff>
    </xdr:to>
    <xdr:pic>
      <xdr:nvPicPr>
        <xdr:cNvPr id="1634" name="Image 1220" descr="Image 1220"/>
        <xdr:cNvPicPr>
          <a:picLocks noChangeAspect="1"/>
        </xdr:cNvPicPr>
      </xdr:nvPicPr>
      <xdr:blipFill>
        <a:blip xmlns:r="http://schemas.openxmlformats.org/officeDocument/2006/relationships" r:embed="rId602" cstate="print"/>
        <a:srcRect/>
        <a:stretch>
          <a:fillRect/>
        </a:stretch>
      </xdr:blipFill>
      <xdr:spPr bwMode="auto">
        <a:xfrm>
          <a:off x="1457325" y="3690366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263</xdr:row>
      <xdr:rowOff>0</xdr:rowOff>
    </xdr:from>
    <xdr:to>
      <xdr:col>1</xdr:col>
      <xdr:colOff>962025</xdr:colOff>
      <xdr:row>264</xdr:row>
      <xdr:rowOff>0</xdr:rowOff>
    </xdr:to>
    <xdr:pic>
      <xdr:nvPicPr>
        <xdr:cNvPr id="1635" name="Image 1222" descr="Image 1222"/>
        <xdr:cNvPicPr>
          <a:picLocks noChangeAspect="1"/>
        </xdr:cNvPicPr>
      </xdr:nvPicPr>
      <xdr:blipFill>
        <a:blip xmlns:r="http://schemas.openxmlformats.org/officeDocument/2006/relationships" r:embed="rId603" cstate="print"/>
        <a:srcRect/>
        <a:stretch>
          <a:fillRect/>
        </a:stretch>
      </xdr:blipFill>
      <xdr:spPr bwMode="auto">
        <a:xfrm>
          <a:off x="1457325" y="3310318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177</xdr:row>
      <xdr:rowOff>0</xdr:rowOff>
    </xdr:from>
    <xdr:to>
      <xdr:col>1</xdr:col>
      <xdr:colOff>962025</xdr:colOff>
      <xdr:row>178</xdr:row>
      <xdr:rowOff>0</xdr:rowOff>
    </xdr:to>
    <xdr:pic>
      <xdr:nvPicPr>
        <xdr:cNvPr id="1636" name="Image 1224" descr="Image 1224"/>
        <xdr:cNvPicPr>
          <a:picLocks noChangeAspect="1"/>
        </xdr:cNvPicPr>
      </xdr:nvPicPr>
      <xdr:blipFill>
        <a:blip xmlns:r="http://schemas.openxmlformats.org/officeDocument/2006/relationships" r:embed="rId604" cstate="print"/>
        <a:srcRect/>
        <a:stretch>
          <a:fillRect/>
        </a:stretch>
      </xdr:blipFill>
      <xdr:spPr bwMode="auto">
        <a:xfrm>
          <a:off x="1457325" y="2220849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92</xdr:row>
      <xdr:rowOff>0</xdr:rowOff>
    </xdr:from>
    <xdr:to>
      <xdr:col>1</xdr:col>
      <xdr:colOff>962025</xdr:colOff>
      <xdr:row>93</xdr:row>
      <xdr:rowOff>0</xdr:rowOff>
    </xdr:to>
    <xdr:pic>
      <xdr:nvPicPr>
        <xdr:cNvPr id="1637" name="Image 1226" descr="Image 1226"/>
        <xdr:cNvPicPr>
          <a:picLocks noChangeAspect="1"/>
        </xdr:cNvPicPr>
      </xdr:nvPicPr>
      <xdr:blipFill>
        <a:blip xmlns:r="http://schemas.openxmlformats.org/officeDocument/2006/relationships" r:embed="rId605" cstate="print"/>
        <a:srcRect/>
        <a:stretch>
          <a:fillRect/>
        </a:stretch>
      </xdr:blipFill>
      <xdr:spPr bwMode="auto">
        <a:xfrm>
          <a:off x="1457325" y="1144047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65</xdr:row>
      <xdr:rowOff>0</xdr:rowOff>
    </xdr:from>
    <xdr:to>
      <xdr:col>1</xdr:col>
      <xdr:colOff>962025</xdr:colOff>
      <xdr:row>66</xdr:row>
      <xdr:rowOff>0</xdr:rowOff>
    </xdr:to>
    <xdr:pic>
      <xdr:nvPicPr>
        <xdr:cNvPr id="1638" name="Image 1228" descr="Image 1228"/>
        <xdr:cNvPicPr>
          <a:picLocks noChangeAspect="1"/>
        </xdr:cNvPicPr>
      </xdr:nvPicPr>
      <xdr:blipFill>
        <a:blip xmlns:r="http://schemas.openxmlformats.org/officeDocument/2006/relationships" r:embed="rId606" cstate="print"/>
        <a:srcRect/>
        <a:stretch>
          <a:fillRect/>
        </a:stretch>
      </xdr:blipFill>
      <xdr:spPr bwMode="auto">
        <a:xfrm>
          <a:off x="1457325" y="802005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240</xdr:row>
      <xdr:rowOff>0</xdr:rowOff>
    </xdr:from>
    <xdr:to>
      <xdr:col>1</xdr:col>
      <xdr:colOff>962025</xdr:colOff>
      <xdr:row>241</xdr:row>
      <xdr:rowOff>0</xdr:rowOff>
    </xdr:to>
    <xdr:pic>
      <xdr:nvPicPr>
        <xdr:cNvPr id="1639" name="Image 1230" descr="Image 1230"/>
        <xdr:cNvPicPr>
          <a:picLocks noChangeAspect="1"/>
        </xdr:cNvPicPr>
      </xdr:nvPicPr>
      <xdr:blipFill>
        <a:blip xmlns:r="http://schemas.openxmlformats.org/officeDocument/2006/relationships" r:embed="rId607" cstate="print"/>
        <a:srcRect/>
        <a:stretch>
          <a:fillRect/>
        </a:stretch>
      </xdr:blipFill>
      <xdr:spPr bwMode="auto">
        <a:xfrm>
          <a:off x="1457325" y="3018948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152</xdr:row>
      <xdr:rowOff>0</xdr:rowOff>
    </xdr:from>
    <xdr:to>
      <xdr:col>1</xdr:col>
      <xdr:colOff>962025</xdr:colOff>
      <xdr:row>153</xdr:row>
      <xdr:rowOff>0</xdr:rowOff>
    </xdr:to>
    <xdr:pic>
      <xdr:nvPicPr>
        <xdr:cNvPr id="1640" name="Image 1232" descr="Image 1232"/>
        <xdr:cNvPicPr>
          <a:picLocks noChangeAspect="1"/>
        </xdr:cNvPicPr>
      </xdr:nvPicPr>
      <xdr:blipFill>
        <a:blip xmlns:r="http://schemas.openxmlformats.org/officeDocument/2006/relationships" r:embed="rId608" cstate="print"/>
        <a:srcRect/>
        <a:stretch>
          <a:fillRect/>
        </a:stretch>
      </xdr:blipFill>
      <xdr:spPr bwMode="auto">
        <a:xfrm>
          <a:off x="1457325" y="1904142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1</xdr:col>
      <xdr:colOff>962025</xdr:colOff>
      <xdr:row>30</xdr:row>
      <xdr:rowOff>0</xdr:rowOff>
    </xdr:to>
    <xdr:pic>
      <xdr:nvPicPr>
        <xdr:cNvPr id="1641" name="Image 1234" descr="Image 1234"/>
        <xdr:cNvPicPr>
          <a:picLocks noChangeAspect="1"/>
        </xdr:cNvPicPr>
      </xdr:nvPicPr>
      <xdr:blipFill>
        <a:blip xmlns:r="http://schemas.openxmlformats.org/officeDocument/2006/relationships" r:embed="rId609" cstate="print"/>
        <a:srcRect/>
        <a:stretch>
          <a:fillRect/>
        </a:stretch>
      </xdr:blipFill>
      <xdr:spPr bwMode="auto">
        <a:xfrm>
          <a:off x="1457325" y="345948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217</xdr:row>
      <xdr:rowOff>0</xdr:rowOff>
    </xdr:from>
    <xdr:to>
      <xdr:col>1</xdr:col>
      <xdr:colOff>962025</xdr:colOff>
      <xdr:row>218</xdr:row>
      <xdr:rowOff>0</xdr:rowOff>
    </xdr:to>
    <xdr:pic>
      <xdr:nvPicPr>
        <xdr:cNvPr id="1642" name="Image 1236" descr="Image 1236"/>
        <xdr:cNvPicPr>
          <a:picLocks noChangeAspect="1"/>
        </xdr:cNvPicPr>
      </xdr:nvPicPr>
      <xdr:blipFill>
        <a:blip xmlns:r="http://schemas.openxmlformats.org/officeDocument/2006/relationships" r:embed="rId610" cstate="print"/>
        <a:srcRect/>
        <a:stretch>
          <a:fillRect/>
        </a:stretch>
      </xdr:blipFill>
      <xdr:spPr bwMode="auto">
        <a:xfrm>
          <a:off x="1457325" y="2727579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218</xdr:row>
      <xdr:rowOff>0</xdr:rowOff>
    </xdr:from>
    <xdr:to>
      <xdr:col>1</xdr:col>
      <xdr:colOff>962025</xdr:colOff>
      <xdr:row>219</xdr:row>
      <xdr:rowOff>0</xdr:rowOff>
    </xdr:to>
    <xdr:pic>
      <xdr:nvPicPr>
        <xdr:cNvPr id="1643" name="Image 1238" descr="Image 1238"/>
        <xdr:cNvPicPr>
          <a:picLocks noChangeAspect="1"/>
        </xdr:cNvPicPr>
      </xdr:nvPicPr>
      <xdr:blipFill>
        <a:blip xmlns:r="http://schemas.openxmlformats.org/officeDocument/2006/relationships" r:embed="rId611" cstate="print"/>
        <a:srcRect/>
        <a:stretch>
          <a:fillRect/>
        </a:stretch>
      </xdr:blipFill>
      <xdr:spPr bwMode="auto">
        <a:xfrm>
          <a:off x="1457325" y="2740247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219</xdr:row>
      <xdr:rowOff>0</xdr:rowOff>
    </xdr:from>
    <xdr:to>
      <xdr:col>1</xdr:col>
      <xdr:colOff>962025</xdr:colOff>
      <xdr:row>220</xdr:row>
      <xdr:rowOff>0</xdr:rowOff>
    </xdr:to>
    <xdr:pic>
      <xdr:nvPicPr>
        <xdr:cNvPr id="1644" name="Image 1240" descr="Image 1240"/>
        <xdr:cNvPicPr>
          <a:picLocks noChangeAspect="1"/>
        </xdr:cNvPicPr>
      </xdr:nvPicPr>
      <xdr:blipFill>
        <a:blip xmlns:r="http://schemas.openxmlformats.org/officeDocument/2006/relationships" r:embed="rId612" cstate="print"/>
        <a:srcRect/>
        <a:stretch>
          <a:fillRect/>
        </a:stretch>
      </xdr:blipFill>
      <xdr:spPr bwMode="auto">
        <a:xfrm>
          <a:off x="1457325" y="2752915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220</xdr:row>
      <xdr:rowOff>0</xdr:rowOff>
    </xdr:from>
    <xdr:to>
      <xdr:col>1</xdr:col>
      <xdr:colOff>962025</xdr:colOff>
      <xdr:row>221</xdr:row>
      <xdr:rowOff>0</xdr:rowOff>
    </xdr:to>
    <xdr:pic>
      <xdr:nvPicPr>
        <xdr:cNvPr id="1645" name="Image 1242" descr="Image 1242"/>
        <xdr:cNvPicPr>
          <a:picLocks noChangeAspect="1"/>
        </xdr:cNvPicPr>
      </xdr:nvPicPr>
      <xdr:blipFill>
        <a:blip xmlns:r="http://schemas.openxmlformats.org/officeDocument/2006/relationships" r:embed="rId613" cstate="print"/>
        <a:srcRect/>
        <a:stretch>
          <a:fillRect/>
        </a:stretch>
      </xdr:blipFill>
      <xdr:spPr bwMode="auto">
        <a:xfrm>
          <a:off x="1457325" y="2765583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264</xdr:row>
      <xdr:rowOff>0</xdr:rowOff>
    </xdr:from>
    <xdr:to>
      <xdr:col>1</xdr:col>
      <xdr:colOff>962025</xdr:colOff>
      <xdr:row>265</xdr:row>
      <xdr:rowOff>0</xdr:rowOff>
    </xdr:to>
    <xdr:pic>
      <xdr:nvPicPr>
        <xdr:cNvPr id="1646" name="Image 1244" descr="Image 1244"/>
        <xdr:cNvPicPr>
          <a:picLocks noChangeAspect="1"/>
        </xdr:cNvPicPr>
      </xdr:nvPicPr>
      <xdr:blipFill>
        <a:blip xmlns:r="http://schemas.openxmlformats.org/officeDocument/2006/relationships" r:embed="rId614" cstate="print"/>
        <a:srcRect/>
        <a:stretch>
          <a:fillRect/>
        </a:stretch>
      </xdr:blipFill>
      <xdr:spPr bwMode="auto">
        <a:xfrm>
          <a:off x="1457325" y="3322986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109</xdr:row>
      <xdr:rowOff>0</xdr:rowOff>
    </xdr:from>
    <xdr:to>
      <xdr:col>1</xdr:col>
      <xdr:colOff>771525</xdr:colOff>
      <xdr:row>110</xdr:row>
      <xdr:rowOff>0</xdr:rowOff>
    </xdr:to>
    <xdr:pic>
      <xdr:nvPicPr>
        <xdr:cNvPr id="1647" name="Image 1246" descr="Image 1246"/>
        <xdr:cNvPicPr>
          <a:picLocks noChangeAspect="1"/>
        </xdr:cNvPicPr>
      </xdr:nvPicPr>
      <xdr:blipFill>
        <a:blip xmlns:r="http://schemas.openxmlformats.org/officeDocument/2006/relationships" r:embed="rId615" cstate="print"/>
        <a:srcRect/>
        <a:stretch>
          <a:fillRect/>
        </a:stretch>
      </xdr:blipFill>
      <xdr:spPr bwMode="auto">
        <a:xfrm>
          <a:off x="1457325" y="135940800"/>
          <a:ext cx="7715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337</xdr:row>
      <xdr:rowOff>0</xdr:rowOff>
    </xdr:from>
    <xdr:to>
      <xdr:col>1</xdr:col>
      <xdr:colOff>962025</xdr:colOff>
      <xdr:row>338</xdr:row>
      <xdr:rowOff>0</xdr:rowOff>
    </xdr:to>
    <xdr:pic>
      <xdr:nvPicPr>
        <xdr:cNvPr id="1648" name="Image 1248" descr="Image 1248"/>
        <xdr:cNvPicPr>
          <a:picLocks noChangeAspect="1"/>
        </xdr:cNvPicPr>
      </xdr:nvPicPr>
      <xdr:blipFill>
        <a:blip xmlns:r="http://schemas.openxmlformats.org/officeDocument/2006/relationships" r:embed="rId616" cstate="print"/>
        <a:srcRect/>
        <a:stretch>
          <a:fillRect/>
        </a:stretch>
      </xdr:blipFill>
      <xdr:spPr bwMode="auto">
        <a:xfrm>
          <a:off x="1457325" y="4247769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45</xdr:row>
      <xdr:rowOff>0</xdr:rowOff>
    </xdr:from>
    <xdr:to>
      <xdr:col>1</xdr:col>
      <xdr:colOff>962025</xdr:colOff>
      <xdr:row>46</xdr:row>
      <xdr:rowOff>0</xdr:rowOff>
    </xdr:to>
    <xdr:pic>
      <xdr:nvPicPr>
        <xdr:cNvPr id="1649" name="Image 1250" descr="Image 1250"/>
        <xdr:cNvPicPr>
          <a:picLocks noChangeAspect="1"/>
        </xdr:cNvPicPr>
      </xdr:nvPicPr>
      <xdr:blipFill>
        <a:blip xmlns:r="http://schemas.openxmlformats.org/officeDocument/2006/relationships" r:embed="rId617" cstate="print"/>
        <a:srcRect/>
        <a:stretch>
          <a:fillRect/>
        </a:stretch>
      </xdr:blipFill>
      <xdr:spPr bwMode="auto">
        <a:xfrm>
          <a:off x="1457325" y="548640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221</xdr:row>
      <xdr:rowOff>0</xdr:rowOff>
    </xdr:from>
    <xdr:to>
      <xdr:col>1</xdr:col>
      <xdr:colOff>914400</xdr:colOff>
      <xdr:row>222</xdr:row>
      <xdr:rowOff>0</xdr:rowOff>
    </xdr:to>
    <xdr:sp macro="" textlink="">
      <xdr:nvSpPr>
        <xdr:cNvPr id="1650" name="Image 1252" descr="Image 1252"/>
        <xdr:cNvSpPr>
          <a:spLocks noChangeAspect="1"/>
        </xdr:cNvSpPr>
      </xdr:nvSpPr>
      <xdr:spPr bwMode="auto">
        <a:xfrm>
          <a:off x="1457325" y="277825200"/>
          <a:ext cx="9144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sp>
    <xdr:clientData/>
  </xdr:twoCellAnchor>
  <xdr:twoCellAnchor>
    <xdr:from>
      <xdr:col>1</xdr:col>
      <xdr:colOff>0</xdr:colOff>
      <xdr:row>373</xdr:row>
      <xdr:rowOff>0</xdr:rowOff>
    </xdr:from>
    <xdr:to>
      <xdr:col>1</xdr:col>
      <xdr:colOff>962025</xdr:colOff>
      <xdr:row>374</xdr:row>
      <xdr:rowOff>0</xdr:rowOff>
    </xdr:to>
    <xdr:pic>
      <xdr:nvPicPr>
        <xdr:cNvPr id="1651" name="Image 1254" descr="Image 1254"/>
        <xdr:cNvPicPr>
          <a:picLocks noChangeAspect="1"/>
        </xdr:cNvPicPr>
      </xdr:nvPicPr>
      <xdr:blipFill>
        <a:blip xmlns:r="http://schemas.openxmlformats.org/officeDocument/2006/relationships" r:embed="rId618" cstate="print"/>
        <a:srcRect/>
        <a:stretch>
          <a:fillRect/>
        </a:stretch>
      </xdr:blipFill>
      <xdr:spPr bwMode="auto">
        <a:xfrm>
          <a:off x="1457325" y="4703826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380</xdr:row>
      <xdr:rowOff>0</xdr:rowOff>
    </xdr:from>
    <xdr:to>
      <xdr:col>1</xdr:col>
      <xdr:colOff>962025</xdr:colOff>
      <xdr:row>381</xdr:row>
      <xdr:rowOff>0</xdr:rowOff>
    </xdr:to>
    <xdr:pic>
      <xdr:nvPicPr>
        <xdr:cNvPr id="1652" name="Image 1256" descr="Image 1256"/>
        <xdr:cNvPicPr>
          <a:picLocks noChangeAspect="1"/>
        </xdr:cNvPicPr>
      </xdr:nvPicPr>
      <xdr:blipFill>
        <a:blip xmlns:r="http://schemas.openxmlformats.org/officeDocument/2006/relationships" r:embed="rId619" cstate="print"/>
        <a:srcRect/>
        <a:stretch>
          <a:fillRect/>
        </a:stretch>
      </xdr:blipFill>
      <xdr:spPr bwMode="auto">
        <a:xfrm>
          <a:off x="1457325" y="4792503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344</xdr:row>
      <xdr:rowOff>0</xdr:rowOff>
    </xdr:from>
    <xdr:to>
      <xdr:col>1</xdr:col>
      <xdr:colOff>962025</xdr:colOff>
      <xdr:row>345</xdr:row>
      <xdr:rowOff>0</xdr:rowOff>
    </xdr:to>
    <xdr:pic>
      <xdr:nvPicPr>
        <xdr:cNvPr id="1653" name="Image 1258" descr="Image 1258"/>
        <xdr:cNvPicPr>
          <a:picLocks noChangeAspect="1"/>
        </xdr:cNvPicPr>
      </xdr:nvPicPr>
      <xdr:blipFill>
        <a:blip xmlns:r="http://schemas.openxmlformats.org/officeDocument/2006/relationships" r:embed="rId620" cstate="print"/>
        <a:srcRect/>
        <a:stretch>
          <a:fillRect/>
        </a:stretch>
      </xdr:blipFill>
      <xdr:spPr bwMode="auto">
        <a:xfrm>
          <a:off x="1457325" y="4336446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222</xdr:row>
      <xdr:rowOff>0</xdr:rowOff>
    </xdr:from>
    <xdr:to>
      <xdr:col>1</xdr:col>
      <xdr:colOff>962025</xdr:colOff>
      <xdr:row>223</xdr:row>
      <xdr:rowOff>0</xdr:rowOff>
    </xdr:to>
    <xdr:pic>
      <xdr:nvPicPr>
        <xdr:cNvPr id="1654" name="Image 1260" descr="Image 1260"/>
        <xdr:cNvPicPr>
          <a:picLocks noChangeAspect="1"/>
        </xdr:cNvPicPr>
      </xdr:nvPicPr>
      <xdr:blipFill>
        <a:blip xmlns:r="http://schemas.openxmlformats.org/officeDocument/2006/relationships" r:embed="rId621" cstate="print"/>
        <a:srcRect/>
        <a:stretch>
          <a:fillRect/>
        </a:stretch>
      </xdr:blipFill>
      <xdr:spPr bwMode="auto">
        <a:xfrm>
          <a:off x="1457325" y="2790920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361</xdr:row>
      <xdr:rowOff>0</xdr:rowOff>
    </xdr:from>
    <xdr:to>
      <xdr:col>1</xdr:col>
      <xdr:colOff>1000125</xdr:colOff>
      <xdr:row>362</xdr:row>
      <xdr:rowOff>0</xdr:rowOff>
    </xdr:to>
    <xdr:pic>
      <xdr:nvPicPr>
        <xdr:cNvPr id="1655" name="Image 1262" descr="Image 1262"/>
        <xdr:cNvPicPr>
          <a:picLocks noChangeAspect="1"/>
        </xdr:cNvPicPr>
      </xdr:nvPicPr>
      <xdr:blipFill>
        <a:blip xmlns:r="http://schemas.openxmlformats.org/officeDocument/2006/relationships" r:embed="rId622" cstate="print"/>
        <a:srcRect/>
        <a:stretch>
          <a:fillRect/>
        </a:stretch>
      </xdr:blipFill>
      <xdr:spPr bwMode="auto">
        <a:xfrm>
          <a:off x="1457325" y="455180700"/>
          <a:ext cx="10001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130</xdr:row>
      <xdr:rowOff>0</xdr:rowOff>
    </xdr:from>
    <xdr:to>
      <xdr:col>1</xdr:col>
      <xdr:colOff>857250</xdr:colOff>
      <xdr:row>131</xdr:row>
      <xdr:rowOff>0</xdr:rowOff>
    </xdr:to>
    <xdr:pic>
      <xdr:nvPicPr>
        <xdr:cNvPr id="1656" name="Image 1264" descr="Image 1264"/>
        <xdr:cNvPicPr>
          <a:picLocks noChangeAspect="1"/>
        </xdr:cNvPicPr>
      </xdr:nvPicPr>
      <xdr:blipFill>
        <a:blip xmlns:r="http://schemas.openxmlformats.org/officeDocument/2006/relationships" r:embed="rId623" cstate="print"/>
        <a:srcRect/>
        <a:stretch>
          <a:fillRect/>
        </a:stretch>
      </xdr:blipFill>
      <xdr:spPr bwMode="auto">
        <a:xfrm>
          <a:off x="1457325" y="162544125"/>
          <a:ext cx="85725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223</xdr:row>
      <xdr:rowOff>0</xdr:rowOff>
    </xdr:from>
    <xdr:to>
      <xdr:col>1</xdr:col>
      <xdr:colOff>962025</xdr:colOff>
      <xdr:row>224</xdr:row>
      <xdr:rowOff>0</xdr:rowOff>
    </xdr:to>
    <xdr:pic>
      <xdr:nvPicPr>
        <xdr:cNvPr id="1657" name="Image 1266" descr="Image 1266"/>
        <xdr:cNvPicPr>
          <a:picLocks noChangeAspect="1"/>
        </xdr:cNvPicPr>
      </xdr:nvPicPr>
      <xdr:blipFill>
        <a:blip xmlns:r="http://schemas.openxmlformats.org/officeDocument/2006/relationships" r:embed="rId624" cstate="print"/>
        <a:srcRect/>
        <a:stretch>
          <a:fillRect/>
        </a:stretch>
      </xdr:blipFill>
      <xdr:spPr bwMode="auto">
        <a:xfrm>
          <a:off x="1457325" y="2803588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110</xdr:row>
      <xdr:rowOff>0</xdr:rowOff>
    </xdr:from>
    <xdr:to>
      <xdr:col>1</xdr:col>
      <xdr:colOff>962025</xdr:colOff>
      <xdr:row>111</xdr:row>
      <xdr:rowOff>0</xdr:rowOff>
    </xdr:to>
    <xdr:pic>
      <xdr:nvPicPr>
        <xdr:cNvPr id="1658" name="Image 1268" descr="Image 1268"/>
        <xdr:cNvPicPr>
          <a:picLocks noChangeAspect="1"/>
        </xdr:cNvPicPr>
      </xdr:nvPicPr>
      <xdr:blipFill>
        <a:blip xmlns:r="http://schemas.openxmlformats.org/officeDocument/2006/relationships" r:embed="rId625" cstate="print"/>
        <a:srcRect/>
        <a:stretch>
          <a:fillRect/>
        </a:stretch>
      </xdr:blipFill>
      <xdr:spPr bwMode="auto">
        <a:xfrm>
          <a:off x="1457325" y="1372076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962025</xdr:colOff>
      <xdr:row>196</xdr:row>
      <xdr:rowOff>0</xdr:rowOff>
    </xdr:to>
    <xdr:pic>
      <xdr:nvPicPr>
        <xdr:cNvPr id="1659" name="Image 1270" descr="Image 1270"/>
        <xdr:cNvPicPr>
          <a:picLocks noChangeAspect="1"/>
        </xdr:cNvPicPr>
      </xdr:nvPicPr>
      <xdr:blipFill>
        <a:blip xmlns:r="http://schemas.openxmlformats.org/officeDocument/2006/relationships" r:embed="rId626" cstate="print"/>
        <a:srcRect/>
        <a:stretch>
          <a:fillRect/>
        </a:stretch>
      </xdr:blipFill>
      <xdr:spPr bwMode="auto">
        <a:xfrm>
          <a:off x="1457325" y="2448877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265</xdr:row>
      <xdr:rowOff>0</xdr:rowOff>
    </xdr:from>
    <xdr:to>
      <xdr:col>1</xdr:col>
      <xdr:colOff>962025</xdr:colOff>
      <xdr:row>266</xdr:row>
      <xdr:rowOff>0</xdr:rowOff>
    </xdr:to>
    <xdr:pic>
      <xdr:nvPicPr>
        <xdr:cNvPr id="1660" name="Image 1272" descr="Image 1272"/>
        <xdr:cNvPicPr>
          <a:picLocks noChangeAspect="1"/>
        </xdr:cNvPicPr>
      </xdr:nvPicPr>
      <xdr:blipFill>
        <a:blip xmlns:r="http://schemas.openxmlformats.org/officeDocument/2006/relationships" r:embed="rId627" cstate="print"/>
        <a:srcRect/>
        <a:stretch>
          <a:fillRect/>
        </a:stretch>
      </xdr:blipFill>
      <xdr:spPr bwMode="auto">
        <a:xfrm>
          <a:off x="1457325" y="3335655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178</xdr:row>
      <xdr:rowOff>0</xdr:rowOff>
    </xdr:from>
    <xdr:to>
      <xdr:col>1</xdr:col>
      <xdr:colOff>962025</xdr:colOff>
      <xdr:row>179</xdr:row>
      <xdr:rowOff>0</xdr:rowOff>
    </xdr:to>
    <xdr:pic>
      <xdr:nvPicPr>
        <xdr:cNvPr id="1661" name="Image 1274" descr="Image 1274"/>
        <xdr:cNvPicPr>
          <a:picLocks noChangeAspect="1"/>
        </xdr:cNvPicPr>
      </xdr:nvPicPr>
      <xdr:blipFill>
        <a:blip xmlns:r="http://schemas.openxmlformats.org/officeDocument/2006/relationships" r:embed="rId628" cstate="print"/>
        <a:srcRect/>
        <a:stretch>
          <a:fillRect/>
        </a:stretch>
      </xdr:blipFill>
      <xdr:spPr bwMode="auto">
        <a:xfrm>
          <a:off x="1457325" y="2233517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266</xdr:row>
      <xdr:rowOff>0</xdr:rowOff>
    </xdr:from>
    <xdr:to>
      <xdr:col>1</xdr:col>
      <xdr:colOff>962025</xdr:colOff>
      <xdr:row>267</xdr:row>
      <xdr:rowOff>0</xdr:rowOff>
    </xdr:to>
    <xdr:pic>
      <xdr:nvPicPr>
        <xdr:cNvPr id="1662" name="Image 1276" descr="Image 1276"/>
        <xdr:cNvPicPr>
          <a:picLocks noChangeAspect="1"/>
        </xdr:cNvPicPr>
      </xdr:nvPicPr>
      <xdr:blipFill>
        <a:blip xmlns:r="http://schemas.openxmlformats.org/officeDocument/2006/relationships" r:embed="rId629" cstate="print"/>
        <a:srcRect/>
        <a:stretch>
          <a:fillRect/>
        </a:stretch>
      </xdr:blipFill>
      <xdr:spPr bwMode="auto">
        <a:xfrm>
          <a:off x="1457325" y="3348323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307</xdr:row>
      <xdr:rowOff>0</xdr:rowOff>
    </xdr:from>
    <xdr:to>
      <xdr:col>1</xdr:col>
      <xdr:colOff>962025</xdr:colOff>
      <xdr:row>308</xdr:row>
      <xdr:rowOff>0</xdr:rowOff>
    </xdr:to>
    <xdr:pic>
      <xdr:nvPicPr>
        <xdr:cNvPr id="1663" name="Image 1278" descr="Image 1278"/>
        <xdr:cNvPicPr>
          <a:picLocks noChangeAspect="1"/>
        </xdr:cNvPicPr>
      </xdr:nvPicPr>
      <xdr:blipFill>
        <a:blip xmlns:r="http://schemas.openxmlformats.org/officeDocument/2006/relationships" r:embed="rId630" cstate="print"/>
        <a:srcRect/>
        <a:stretch>
          <a:fillRect/>
        </a:stretch>
      </xdr:blipFill>
      <xdr:spPr bwMode="auto">
        <a:xfrm>
          <a:off x="1457325" y="3867721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345</xdr:row>
      <xdr:rowOff>0</xdr:rowOff>
    </xdr:from>
    <xdr:to>
      <xdr:col>1</xdr:col>
      <xdr:colOff>962025</xdr:colOff>
      <xdr:row>346</xdr:row>
      <xdr:rowOff>0</xdr:rowOff>
    </xdr:to>
    <xdr:pic>
      <xdr:nvPicPr>
        <xdr:cNvPr id="1664" name="Image 1280" descr="Image 1280"/>
        <xdr:cNvPicPr>
          <a:picLocks noChangeAspect="1"/>
        </xdr:cNvPicPr>
      </xdr:nvPicPr>
      <xdr:blipFill>
        <a:blip xmlns:r="http://schemas.openxmlformats.org/officeDocument/2006/relationships" r:embed="rId631" cstate="print"/>
        <a:srcRect/>
        <a:stretch>
          <a:fillRect/>
        </a:stretch>
      </xdr:blipFill>
      <xdr:spPr bwMode="auto">
        <a:xfrm>
          <a:off x="1457325" y="4349115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139</xdr:row>
      <xdr:rowOff>0</xdr:rowOff>
    </xdr:from>
    <xdr:to>
      <xdr:col>1</xdr:col>
      <xdr:colOff>962025</xdr:colOff>
      <xdr:row>140</xdr:row>
      <xdr:rowOff>0</xdr:rowOff>
    </xdr:to>
    <xdr:pic>
      <xdr:nvPicPr>
        <xdr:cNvPr id="1665" name="Image 1282" descr="Image 1282"/>
        <xdr:cNvPicPr>
          <a:picLocks noChangeAspect="1"/>
        </xdr:cNvPicPr>
      </xdr:nvPicPr>
      <xdr:blipFill>
        <a:blip xmlns:r="http://schemas.openxmlformats.org/officeDocument/2006/relationships" r:embed="rId632" cstate="print"/>
        <a:srcRect/>
        <a:stretch>
          <a:fillRect/>
        </a:stretch>
      </xdr:blipFill>
      <xdr:spPr bwMode="auto">
        <a:xfrm>
          <a:off x="1457325" y="1739455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267</xdr:row>
      <xdr:rowOff>0</xdr:rowOff>
    </xdr:from>
    <xdr:to>
      <xdr:col>1</xdr:col>
      <xdr:colOff>962025</xdr:colOff>
      <xdr:row>268</xdr:row>
      <xdr:rowOff>0</xdr:rowOff>
    </xdr:to>
    <xdr:pic>
      <xdr:nvPicPr>
        <xdr:cNvPr id="1666" name="Image 1284" descr="Image 1284"/>
        <xdr:cNvPicPr>
          <a:picLocks noChangeAspect="1"/>
        </xdr:cNvPicPr>
      </xdr:nvPicPr>
      <xdr:blipFill>
        <a:blip xmlns:r="http://schemas.openxmlformats.org/officeDocument/2006/relationships" r:embed="rId633" cstate="print"/>
        <a:srcRect/>
        <a:stretch>
          <a:fillRect/>
        </a:stretch>
      </xdr:blipFill>
      <xdr:spPr bwMode="auto">
        <a:xfrm>
          <a:off x="1457325" y="3360991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241</xdr:row>
      <xdr:rowOff>0</xdr:rowOff>
    </xdr:from>
    <xdr:to>
      <xdr:col>1</xdr:col>
      <xdr:colOff>962025</xdr:colOff>
      <xdr:row>242</xdr:row>
      <xdr:rowOff>0</xdr:rowOff>
    </xdr:to>
    <xdr:pic>
      <xdr:nvPicPr>
        <xdr:cNvPr id="1667" name="Image 1286" descr="Image 1286"/>
        <xdr:cNvPicPr>
          <a:picLocks noChangeAspect="1"/>
        </xdr:cNvPicPr>
      </xdr:nvPicPr>
      <xdr:blipFill>
        <a:blip xmlns:r="http://schemas.openxmlformats.org/officeDocument/2006/relationships" r:embed="rId634" cstate="print"/>
        <a:srcRect/>
        <a:stretch>
          <a:fillRect/>
        </a:stretch>
      </xdr:blipFill>
      <xdr:spPr bwMode="auto">
        <a:xfrm>
          <a:off x="1457325" y="3031617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153</xdr:row>
      <xdr:rowOff>0</xdr:rowOff>
    </xdr:from>
    <xdr:to>
      <xdr:col>1</xdr:col>
      <xdr:colOff>914400</xdr:colOff>
      <xdr:row>154</xdr:row>
      <xdr:rowOff>0</xdr:rowOff>
    </xdr:to>
    <xdr:pic>
      <xdr:nvPicPr>
        <xdr:cNvPr id="1668" name="Image 1288" descr="Image 1288"/>
        <xdr:cNvPicPr>
          <a:picLocks noChangeAspect="1"/>
        </xdr:cNvPicPr>
      </xdr:nvPicPr>
      <xdr:blipFill>
        <a:blip xmlns:r="http://schemas.openxmlformats.org/officeDocument/2006/relationships" r:embed="rId635" cstate="print"/>
        <a:srcRect/>
        <a:stretch>
          <a:fillRect/>
        </a:stretch>
      </xdr:blipFill>
      <xdr:spPr bwMode="auto">
        <a:xfrm>
          <a:off x="1457325" y="191681100"/>
          <a:ext cx="9144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75</xdr:row>
      <xdr:rowOff>0</xdr:rowOff>
    </xdr:from>
    <xdr:to>
      <xdr:col>1</xdr:col>
      <xdr:colOff>857250</xdr:colOff>
      <xdr:row>76</xdr:row>
      <xdr:rowOff>0</xdr:rowOff>
    </xdr:to>
    <xdr:pic>
      <xdr:nvPicPr>
        <xdr:cNvPr id="1669" name="Image 1290" descr="Image 1290"/>
        <xdr:cNvPicPr>
          <a:picLocks noChangeAspect="1"/>
        </xdr:cNvPicPr>
      </xdr:nvPicPr>
      <xdr:blipFill>
        <a:blip xmlns:r="http://schemas.openxmlformats.org/officeDocument/2006/relationships" r:embed="rId636" cstate="print"/>
        <a:srcRect/>
        <a:stretch>
          <a:fillRect/>
        </a:stretch>
      </xdr:blipFill>
      <xdr:spPr bwMode="auto">
        <a:xfrm>
          <a:off x="1457325" y="92868750"/>
          <a:ext cx="85725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329</xdr:row>
      <xdr:rowOff>0</xdr:rowOff>
    </xdr:from>
    <xdr:to>
      <xdr:col>1</xdr:col>
      <xdr:colOff>914400</xdr:colOff>
      <xdr:row>330</xdr:row>
      <xdr:rowOff>0</xdr:rowOff>
    </xdr:to>
    <xdr:pic>
      <xdr:nvPicPr>
        <xdr:cNvPr id="1670" name="Image 1292" descr="Image 1292"/>
        <xdr:cNvPicPr>
          <a:picLocks noChangeAspect="1"/>
        </xdr:cNvPicPr>
      </xdr:nvPicPr>
      <xdr:blipFill>
        <a:blip xmlns:r="http://schemas.openxmlformats.org/officeDocument/2006/relationships" r:embed="rId637" cstate="print"/>
        <a:srcRect/>
        <a:stretch>
          <a:fillRect/>
        </a:stretch>
      </xdr:blipFill>
      <xdr:spPr bwMode="auto">
        <a:xfrm>
          <a:off x="1457325" y="414642300"/>
          <a:ext cx="9144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962025</xdr:colOff>
      <xdr:row>197</xdr:row>
      <xdr:rowOff>0</xdr:rowOff>
    </xdr:to>
    <xdr:pic>
      <xdr:nvPicPr>
        <xdr:cNvPr id="1671" name="Image 1294" descr="Image 1294"/>
        <xdr:cNvPicPr>
          <a:picLocks noChangeAspect="1"/>
        </xdr:cNvPicPr>
      </xdr:nvPicPr>
      <xdr:blipFill>
        <a:blip xmlns:r="http://schemas.openxmlformats.org/officeDocument/2006/relationships" r:embed="rId638" cstate="print"/>
        <a:srcRect/>
        <a:stretch>
          <a:fillRect/>
        </a:stretch>
      </xdr:blipFill>
      <xdr:spPr bwMode="auto">
        <a:xfrm>
          <a:off x="1457325" y="2461545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197</xdr:row>
      <xdr:rowOff>0</xdr:rowOff>
    </xdr:from>
    <xdr:to>
      <xdr:col>1</xdr:col>
      <xdr:colOff>962025</xdr:colOff>
      <xdr:row>198</xdr:row>
      <xdr:rowOff>0</xdr:rowOff>
    </xdr:to>
    <xdr:pic>
      <xdr:nvPicPr>
        <xdr:cNvPr id="1672" name="Image 1296" descr="Image 1296"/>
        <xdr:cNvPicPr>
          <a:picLocks noChangeAspect="1"/>
        </xdr:cNvPicPr>
      </xdr:nvPicPr>
      <xdr:blipFill>
        <a:blip xmlns:r="http://schemas.openxmlformats.org/officeDocument/2006/relationships" r:embed="rId639" cstate="print"/>
        <a:srcRect/>
        <a:stretch>
          <a:fillRect/>
        </a:stretch>
      </xdr:blipFill>
      <xdr:spPr bwMode="auto">
        <a:xfrm>
          <a:off x="1457325" y="2474214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66</xdr:row>
      <xdr:rowOff>0</xdr:rowOff>
    </xdr:from>
    <xdr:to>
      <xdr:col>1</xdr:col>
      <xdr:colOff>1143000</xdr:colOff>
      <xdr:row>67</xdr:row>
      <xdr:rowOff>0</xdr:rowOff>
    </xdr:to>
    <xdr:pic>
      <xdr:nvPicPr>
        <xdr:cNvPr id="1673" name="Image 1298" descr="Image 1298"/>
        <xdr:cNvPicPr>
          <a:picLocks noChangeAspect="1"/>
        </xdr:cNvPicPr>
      </xdr:nvPicPr>
      <xdr:blipFill>
        <a:blip xmlns:r="http://schemas.openxmlformats.org/officeDocument/2006/relationships" r:embed="rId640" cstate="print"/>
        <a:srcRect/>
        <a:stretch>
          <a:fillRect/>
        </a:stretch>
      </xdr:blipFill>
      <xdr:spPr bwMode="auto">
        <a:xfrm>
          <a:off x="1457325" y="81467325"/>
          <a:ext cx="11430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308</xdr:row>
      <xdr:rowOff>0</xdr:rowOff>
    </xdr:from>
    <xdr:to>
      <xdr:col>1</xdr:col>
      <xdr:colOff>962025</xdr:colOff>
      <xdr:row>309</xdr:row>
      <xdr:rowOff>0</xdr:rowOff>
    </xdr:to>
    <xdr:pic>
      <xdr:nvPicPr>
        <xdr:cNvPr id="1674" name="Image 1300" descr="Image 1300"/>
        <xdr:cNvPicPr>
          <a:picLocks noChangeAspect="1"/>
        </xdr:cNvPicPr>
      </xdr:nvPicPr>
      <xdr:blipFill>
        <a:blip xmlns:r="http://schemas.openxmlformats.org/officeDocument/2006/relationships" r:embed="rId641" cstate="print"/>
        <a:srcRect/>
        <a:stretch>
          <a:fillRect/>
        </a:stretch>
      </xdr:blipFill>
      <xdr:spPr bwMode="auto">
        <a:xfrm>
          <a:off x="1457325" y="3880389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111</xdr:row>
      <xdr:rowOff>0</xdr:rowOff>
    </xdr:from>
    <xdr:to>
      <xdr:col>1</xdr:col>
      <xdr:colOff>962025</xdr:colOff>
      <xdr:row>112</xdr:row>
      <xdr:rowOff>0</xdr:rowOff>
    </xdr:to>
    <xdr:pic>
      <xdr:nvPicPr>
        <xdr:cNvPr id="1675" name="Image 1302" descr="Image 1302"/>
        <xdr:cNvPicPr>
          <a:picLocks noChangeAspect="1"/>
        </xdr:cNvPicPr>
      </xdr:nvPicPr>
      <xdr:blipFill>
        <a:blip xmlns:r="http://schemas.openxmlformats.org/officeDocument/2006/relationships" r:embed="rId642" cstate="print"/>
        <a:srcRect/>
        <a:stretch>
          <a:fillRect/>
        </a:stretch>
      </xdr:blipFill>
      <xdr:spPr bwMode="auto">
        <a:xfrm>
          <a:off x="1457325" y="1384744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179</xdr:row>
      <xdr:rowOff>0</xdr:rowOff>
    </xdr:from>
    <xdr:to>
      <xdr:col>1</xdr:col>
      <xdr:colOff>923925</xdr:colOff>
      <xdr:row>180</xdr:row>
      <xdr:rowOff>0</xdr:rowOff>
    </xdr:to>
    <xdr:pic>
      <xdr:nvPicPr>
        <xdr:cNvPr id="1676" name="Image 1304" descr="Image 1304"/>
        <xdr:cNvPicPr>
          <a:picLocks noChangeAspect="1"/>
        </xdr:cNvPicPr>
      </xdr:nvPicPr>
      <xdr:blipFill>
        <a:blip xmlns:r="http://schemas.openxmlformats.org/officeDocument/2006/relationships" r:embed="rId643" cstate="print"/>
        <a:srcRect/>
        <a:stretch>
          <a:fillRect/>
        </a:stretch>
      </xdr:blipFill>
      <xdr:spPr bwMode="auto">
        <a:xfrm>
          <a:off x="1457325" y="224618550"/>
          <a:ext cx="9239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309</xdr:row>
      <xdr:rowOff>0</xdr:rowOff>
    </xdr:from>
    <xdr:to>
      <xdr:col>1</xdr:col>
      <xdr:colOff>962025</xdr:colOff>
      <xdr:row>310</xdr:row>
      <xdr:rowOff>0</xdr:rowOff>
    </xdr:to>
    <xdr:pic>
      <xdr:nvPicPr>
        <xdr:cNvPr id="1677" name="Image 1306" descr="Image 1306"/>
        <xdr:cNvPicPr>
          <a:picLocks noChangeAspect="1"/>
        </xdr:cNvPicPr>
      </xdr:nvPicPr>
      <xdr:blipFill>
        <a:blip xmlns:r="http://schemas.openxmlformats.org/officeDocument/2006/relationships" r:embed="rId644" cstate="print"/>
        <a:srcRect/>
        <a:stretch>
          <a:fillRect/>
        </a:stretch>
      </xdr:blipFill>
      <xdr:spPr bwMode="auto">
        <a:xfrm>
          <a:off x="1457325" y="3893058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242</xdr:row>
      <xdr:rowOff>0</xdr:rowOff>
    </xdr:from>
    <xdr:to>
      <xdr:col>1</xdr:col>
      <xdr:colOff>962025</xdr:colOff>
      <xdr:row>243</xdr:row>
      <xdr:rowOff>0</xdr:rowOff>
    </xdr:to>
    <xdr:pic>
      <xdr:nvPicPr>
        <xdr:cNvPr id="1678" name="Image 1308" descr="Image 1308"/>
        <xdr:cNvPicPr>
          <a:picLocks noChangeAspect="1"/>
        </xdr:cNvPicPr>
      </xdr:nvPicPr>
      <xdr:blipFill>
        <a:blip xmlns:r="http://schemas.openxmlformats.org/officeDocument/2006/relationships" r:embed="rId645" cstate="print"/>
        <a:srcRect/>
        <a:stretch>
          <a:fillRect/>
        </a:stretch>
      </xdr:blipFill>
      <xdr:spPr bwMode="auto">
        <a:xfrm>
          <a:off x="1457325" y="3044285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268</xdr:row>
      <xdr:rowOff>0</xdr:rowOff>
    </xdr:from>
    <xdr:to>
      <xdr:col>1</xdr:col>
      <xdr:colOff>962025</xdr:colOff>
      <xdr:row>269</xdr:row>
      <xdr:rowOff>0</xdr:rowOff>
    </xdr:to>
    <xdr:pic>
      <xdr:nvPicPr>
        <xdr:cNvPr id="1679" name="Image 1310" descr="Image 1310"/>
        <xdr:cNvPicPr>
          <a:picLocks noChangeAspect="1"/>
        </xdr:cNvPicPr>
      </xdr:nvPicPr>
      <xdr:blipFill>
        <a:blip xmlns:r="http://schemas.openxmlformats.org/officeDocument/2006/relationships" r:embed="rId646" cstate="print"/>
        <a:srcRect/>
        <a:stretch>
          <a:fillRect/>
        </a:stretch>
      </xdr:blipFill>
      <xdr:spPr bwMode="auto">
        <a:xfrm>
          <a:off x="1457325" y="3373659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310</xdr:row>
      <xdr:rowOff>0</xdr:rowOff>
    </xdr:from>
    <xdr:to>
      <xdr:col>1</xdr:col>
      <xdr:colOff>962025</xdr:colOff>
      <xdr:row>311</xdr:row>
      <xdr:rowOff>0</xdr:rowOff>
    </xdr:to>
    <xdr:pic>
      <xdr:nvPicPr>
        <xdr:cNvPr id="1680" name="Image 1312" descr="Image 1312"/>
        <xdr:cNvPicPr>
          <a:picLocks noChangeAspect="1"/>
        </xdr:cNvPicPr>
      </xdr:nvPicPr>
      <xdr:blipFill>
        <a:blip xmlns:r="http://schemas.openxmlformats.org/officeDocument/2006/relationships" r:embed="rId647" cstate="print"/>
        <a:srcRect/>
        <a:stretch>
          <a:fillRect/>
        </a:stretch>
      </xdr:blipFill>
      <xdr:spPr bwMode="auto">
        <a:xfrm>
          <a:off x="1457325" y="3905726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330</xdr:row>
      <xdr:rowOff>0</xdr:rowOff>
    </xdr:from>
    <xdr:to>
      <xdr:col>1</xdr:col>
      <xdr:colOff>962025</xdr:colOff>
      <xdr:row>331</xdr:row>
      <xdr:rowOff>0</xdr:rowOff>
    </xdr:to>
    <xdr:pic>
      <xdr:nvPicPr>
        <xdr:cNvPr id="1681" name="Image 1314" descr="Image 1314"/>
        <xdr:cNvPicPr>
          <a:picLocks noChangeAspect="1"/>
        </xdr:cNvPicPr>
      </xdr:nvPicPr>
      <xdr:blipFill>
        <a:blip xmlns:r="http://schemas.openxmlformats.org/officeDocument/2006/relationships" r:embed="rId648" cstate="print"/>
        <a:srcRect/>
        <a:stretch>
          <a:fillRect/>
        </a:stretch>
      </xdr:blipFill>
      <xdr:spPr bwMode="auto">
        <a:xfrm>
          <a:off x="1457325" y="4159091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311</xdr:row>
      <xdr:rowOff>0</xdr:rowOff>
    </xdr:from>
    <xdr:to>
      <xdr:col>1</xdr:col>
      <xdr:colOff>962025</xdr:colOff>
      <xdr:row>312</xdr:row>
      <xdr:rowOff>0</xdr:rowOff>
    </xdr:to>
    <xdr:pic>
      <xdr:nvPicPr>
        <xdr:cNvPr id="1682" name="Image 1316" descr="Image 1316"/>
        <xdr:cNvPicPr>
          <a:picLocks noChangeAspect="1"/>
        </xdr:cNvPicPr>
      </xdr:nvPicPr>
      <xdr:blipFill>
        <a:blip xmlns:r="http://schemas.openxmlformats.org/officeDocument/2006/relationships" r:embed="rId649" cstate="print"/>
        <a:srcRect/>
        <a:stretch>
          <a:fillRect/>
        </a:stretch>
      </xdr:blipFill>
      <xdr:spPr bwMode="auto">
        <a:xfrm>
          <a:off x="1457325" y="3918394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362</xdr:row>
      <xdr:rowOff>0</xdr:rowOff>
    </xdr:from>
    <xdr:to>
      <xdr:col>1</xdr:col>
      <xdr:colOff>962025</xdr:colOff>
      <xdr:row>363</xdr:row>
      <xdr:rowOff>0</xdr:rowOff>
    </xdr:to>
    <xdr:pic>
      <xdr:nvPicPr>
        <xdr:cNvPr id="1683" name="Image 1318" descr="Image 1318"/>
        <xdr:cNvPicPr>
          <a:picLocks noChangeAspect="1"/>
        </xdr:cNvPicPr>
      </xdr:nvPicPr>
      <xdr:blipFill>
        <a:blip xmlns:r="http://schemas.openxmlformats.org/officeDocument/2006/relationships" r:embed="rId650" cstate="print"/>
        <a:srcRect/>
        <a:stretch>
          <a:fillRect/>
        </a:stretch>
      </xdr:blipFill>
      <xdr:spPr bwMode="auto">
        <a:xfrm>
          <a:off x="1457325" y="4564475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338</xdr:row>
      <xdr:rowOff>0</xdr:rowOff>
    </xdr:from>
    <xdr:to>
      <xdr:col>1</xdr:col>
      <xdr:colOff>962025</xdr:colOff>
      <xdr:row>339</xdr:row>
      <xdr:rowOff>0</xdr:rowOff>
    </xdr:to>
    <xdr:pic>
      <xdr:nvPicPr>
        <xdr:cNvPr id="1684" name="Image 1320" descr="Image 1320"/>
        <xdr:cNvPicPr>
          <a:picLocks noChangeAspect="1"/>
        </xdr:cNvPicPr>
      </xdr:nvPicPr>
      <xdr:blipFill>
        <a:blip xmlns:r="http://schemas.openxmlformats.org/officeDocument/2006/relationships" r:embed="rId651" cstate="print"/>
        <a:srcRect/>
        <a:stretch>
          <a:fillRect/>
        </a:stretch>
      </xdr:blipFill>
      <xdr:spPr bwMode="auto">
        <a:xfrm>
          <a:off x="1457325" y="4260437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339</xdr:row>
      <xdr:rowOff>0</xdr:rowOff>
    </xdr:from>
    <xdr:to>
      <xdr:col>1</xdr:col>
      <xdr:colOff>962025</xdr:colOff>
      <xdr:row>340</xdr:row>
      <xdr:rowOff>0</xdr:rowOff>
    </xdr:to>
    <xdr:pic>
      <xdr:nvPicPr>
        <xdr:cNvPr id="1685" name="Image 1322" descr="Image 1322"/>
        <xdr:cNvPicPr>
          <a:picLocks noChangeAspect="1"/>
        </xdr:cNvPicPr>
      </xdr:nvPicPr>
      <xdr:blipFill>
        <a:blip xmlns:r="http://schemas.openxmlformats.org/officeDocument/2006/relationships" r:embed="rId652" cstate="print"/>
        <a:srcRect/>
        <a:stretch>
          <a:fillRect/>
        </a:stretch>
      </xdr:blipFill>
      <xdr:spPr bwMode="auto">
        <a:xfrm>
          <a:off x="1457325" y="4273105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224</xdr:row>
      <xdr:rowOff>0</xdr:rowOff>
    </xdr:from>
    <xdr:to>
      <xdr:col>1</xdr:col>
      <xdr:colOff>962025</xdr:colOff>
      <xdr:row>225</xdr:row>
      <xdr:rowOff>0</xdr:rowOff>
    </xdr:to>
    <xdr:pic>
      <xdr:nvPicPr>
        <xdr:cNvPr id="1686" name="Image 1324" descr="Image 1324"/>
        <xdr:cNvPicPr>
          <a:picLocks noChangeAspect="1"/>
        </xdr:cNvPicPr>
      </xdr:nvPicPr>
      <xdr:blipFill>
        <a:blip xmlns:r="http://schemas.openxmlformats.org/officeDocument/2006/relationships" r:embed="rId653" cstate="print"/>
        <a:srcRect/>
        <a:stretch>
          <a:fillRect/>
        </a:stretch>
      </xdr:blipFill>
      <xdr:spPr bwMode="auto">
        <a:xfrm>
          <a:off x="1457325" y="2816256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962025</xdr:colOff>
      <xdr:row>199</xdr:row>
      <xdr:rowOff>0</xdr:rowOff>
    </xdr:to>
    <xdr:pic>
      <xdr:nvPicPr>
        <xdr:cNvPr id="1687" name="Image 1326" descr="Image 1326"/>
        <xdr:cNvPicPr>
          <a:picLocks noChangeAspect="1"/>
        </xdr:cNvPicPr>
      </xdr:nvPicPr>
      <xdr:blipFill>
        <a:blip xmlns:r="http://schemas.openxmlformats.org/officeDocument/2006/relationships" r:embed="rId654" cstate="print"/>
        <a:srcRect/>
        <a:stretch>
          <a:fillRect/>
        </a:stretch>
      </xdr:blipFill>
      <xdr:spPr bwMode="auto">
        <a:xfrm>
          <a:off x="1457325" y="2486882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312</xdr:row>
      <xdr:rowOff>0</xdr:rowOff>
    </xdr:from>
    <xdr:to>
      <xdr:col>1</xdr:col>
      <xdr:colOff>962025</xdr:colOff>
      <xdr:row>313</xdr:row>
      <xdr:rowOff>0</xdr:rowOff>
    </xdr:to>
    <xdr:pic>
      <xdr:nvPicPr>
        <xdr:cNvPr id="1688" name="Image 1328" descr="Image 1328"/>
        <xdr:cNvPicPr>
          <a:picLocks noChangeAspect="1"/>
        </xdr:cNvPicPr>
      </xdr:nvPicPr>
      <xdr:blipFill>
        <a:blip xmlns:r="http://schemas.openxmlformats.org/officeDocument/2006/relationships" r:embed="rId655" cstate="print"/>
        <a:srcRect/>
        <a:stretch>
          <a:fillRect/>
        </a:stretch>
      </xdr:blipFill>
      <xdr:spPr bwMode="auto">
        <a:xfrm>
          <a:off x="1457325" y="3931062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140</xdr:row>
      <xdr:rowOff>0</xdr:rowOff>
    </xdr:from>
    <xdr:to>
      <xdr:col>1</xdr:col>
      <xdr:colOff>962025</xdr:colOff>
      <xdr:row>141</xdr:row>
      <xdr:rowOff>0</xdr:rowOff>
    </xdr:to>
    <xdr:pic>
      <xdr:nvPicPr>
        <xdr:cNvPr id="1689" name="Image 1330" descr="Image 1330"/>
        <xdr:cNvPicPr>
          <a:picLocks noChangeAspect="1"/>
        </xdr:cNvPicPr>
      </xdr:nvPicPr>
      <xdr:blipFill>
        <a:blip xmlns:r="http://schemas.openxmlformats.org/officeDocument/2006/relationships" r:embed="rId656" cstate="print"/>
        <a:srcRect/>
        <a:stretch>
          <a:fillRect/>
        </a:stretch>
      </xdr:blipFill>
      <xdr:spPr bwMode="auto">
        <a:xfrm>
          <a:off x="1457325" y="1752123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269</xdr:row>
      <xdr:rowOff>0</xdr:rowOff>
    </xdr:from>
    <xdr:to>
      <xdr:col>1</xdr:col>
      <xdr:colOff>962025</xdr:colOff>
      <xdr:row>270</xdr:row>
      <xdr:rowOff>0</xdr:rowOff>
    </xdr:to>
    <xdr:pic>
      <xdr:nvPicPr>
        <xdr:cNvPr id="1690" name="Image 1332" descr="Image 1332"/>
        <xdr:cNvPicPr>
          <a:picLocks noChangeAspect="1"/>
        </xdr:cNvPicPr>
      </xdr:nvPicPr>
      <xdr:blipFill>
        <a:blip xmlns:r="http://schemas.openxmlformats.org/officeDocument/2006/relationships" r:embed="rId657" cstate="print"/>
        <a:srcRect/>
        <a:stretch>
          <a:fillRect/>
        </a:stretch>
      </xdr:blipFill>
      <xdr:spPr bwMode="auto">
        <a:xfrm>
          <a:off x="1457325" y="3386328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386</xdr:row>
      <xdr:rowOff>0</xdr:rowOff>
    </xdr:from>
    <xdr:to>
      <xdr:col>1</xdr:col>
      <xdr:colOff>962025</xdr:colOff>
      <xdr:row>387</xdr:row>
      <xdr:rowOff>0</xdr:rowOff>
    </xdr:to>
    <xdr:pic>
      <xdr:nvPicPr>
        <xdr:cNvPr id="1691" name="Image 1334" descr="Image 1334"/>
        <xdr:cNvPicPr>
          <a:picLocks noChangeAspect="1"/>
        </xdr:cNvPicPr>
      </xdr:nvPicPr>
      <xdr:blipFill>
        <a:blip xmlns:r="http://schemas.openxmlformats.org/officeDocument/2006/relationships" r:embed="rId658" cstate="print"/>
        <a:srcRect/>
        <a:stretch>
          <a:fillRect/>
        </a:stretch>
      </xdr:blipFill>
      <xdr:spPr bwMode="auto">
        <a:xfrm>
          <a:off x="1457325" y="4868513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374</xdr:row>
      <xdr:rowOff>0</xdr:rowOff>
    </xdr:from>
    <xdr:to>
      <xdr:col>1</xdr:col>
      <xdr:colOff>962025</xdr:colOff>
      <xdr:row>375</xdr:row>
      <xdr:rowOff>0</xdr:rowOff>
    </xdr:to>
    <xdr:pic>
      <xdr:nvPicPr>
        <xdr:cNvPr id="1692" name="Image 1336" descr="Image 1336"/>
        <xdr:cNvPicPr>
          <a:picLocks noChangeAspect="1"/>
        </xdr:cNvPicPr>
      </xdr:nvPicPr>
      <xdr:blipFill>
        <a:blip xmlns:r="http://schemas.openxmlformats.org/officeDocument/2006/relationships" r:embed="rId659" cstate="print"/>
        <a:srcRect/>
        <a:stretch>
          <a:fillRect/>
        </a:stretch>
      </xdr:blipFill>
      <xdr:spPr bwMode="auto">
        <a:xfrm>
          <a:off x="1457325" y="4716494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392</xdr:row>
      <xdr:rowOff>0</xdr:rowOff>
    </xdr:from>
    <xdr:to>
      <xdr:col>1</xdr:col>
      <xdr:colOff>962025</xdr:colOff>
      <xdr:row>393</xdr:row>
      <xdr:rowOff>0</xdr:rowOff>
    </xdr:to>
    <xdr:pic>
      <xdr:nvPicPr>
        <xdr:cNvPr id="1693" name="Image 1338" descr="Image 1338"/>
        <xdr:cNvPicPr>
          <a:picLocks noChangeAspect="1"/>
        </xdr:cNvPicPr>
      </xdr:nvPicPr>
      <xdr:blipFill>
        <a:blip xmlns:r="http://schemas.openxmlformats.org/officeDocument/2006/relationships" r:embed="rId660" cstate="print"/>
        <a:srcRect/>
        <a:stretch>
          <a:fillRect/>
        </a:stretch>
      </xdr:blipFill>
      <xdr:spPr bwMode="auto">
        <a:xfrm>
          <a:off x="1457325" y="4944522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112</xdr:row>
      <xdr:rowOff>0</xdr:rowOff>
    </xdr:from>
    <xdr:to>
      <xdr:col>1</xdr:col>
      <xdr:colOff>895350</xdr:colOff>
      <xdr:row>113</xdr:row>
      <xdr:rowOff>0</xdr:rowOff>
    </xdr:to>
    <xdr:pic>
      <xdr:nvPicPr>
        <xdr:cNvPr id="1694" name="Image 1340" descr="Image 1340"/>
        <xdr:cNvPicPr>
          <a:picLocks noChangeAspect="1"/>
        </xdr:cNvPicPr>
      </xdr:nvPicPr>
      <xdr:blipFill>
        <a:blip xmlns:r="http://schemas.openxmlformats.org/officeDocument/2006/relationships" r:embed="rId661" cstate="print"/>
        <a:srcRect/>
        <a:stretch>
          <a:fillRect/>
        </a:stretch>
      </xdr:blipFill>
      <xdr:spPr bwMode="auto">
        <a:xfrm>
          <a:off x="1457325" y="139741275"/>
          <a:ext cx="89535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243</xdr:row>
      <xdr:rowOff>0</xdr:rowOff>
    </xdr:from>
    <xdr:to>
      <xdr:col>1</xdr:col>
      <xdr:colOff>962025</xdr:colOff>
      <xdr:row>244</xdr:row>
      <xdr:rowOff>0</xdr:rowOff>
    </xdr:to>
    <xdr:pic>
      <xdr:nvPicPr>
        <xdr:cNvPr id="1695" name="Image 1342" descr="Image 1342"/>
        <xdr:cNvPicPr>
          <a:picLocks noChangeAspect="1"/>
        </xdr:cNvPicPr>
      </xdr:nvPicPr>
      <xdr:blipFill>
        <a:blip xmlns:r="http://schemas.openxmlformats.org/officeDocument/2006/relationships" r:embed="rId662" cstate="print"/>
        <a:srcRect/>
        <a:stretch>
          <a:fillRect/>
        </a:stretch>
      </xdr:blipFill>
      <xdr:spPr bwMode="auto">
        <a:xfrm>
          <a:off x="1457325" y="3056953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180</xdr:row>
      <xdr:rowOff>0</xdr:rowOff>
    </xdr:from>
    <xdr:to>
      <xdr:col>1</xdr:col>
      <xdr:colOff>962025</xdr:colOff>
      <xdr:row>181</xdr:row>
      <xdr:rowOff>0</xdr:rowOff>
    </xdr:to>
    <xdr:pic>
      <xdr:nvPicPr>
        <xdr:cNvPr id="1696" name="Image 1344" descr="Image 1344"/>
        <xdr:cNvPicPr>
          <a:picLocks noChangeAspect="1"/>
        </xdr:cNvPicPr>
      </xdr:nvPicPr>
      <xdr:blipFill>
        <a:blip xmlns:r="http://schemas.openxmlformats.org/officeDocument/2006/relationships" r:embed="rId663" cstate="print"/>
        <a:srcRect/>
        <a:stretch>
          <a:fillRect/>
        </a:stretch>
      </xdr:blipFill>
      <xdr:spPr bwMode="auto">
        <a:xfrm>
          <a:off x="1457325" y="2258853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141</xdr:row>
      <xdr:rowOff>0</xdr:rowOff>
    </xdr:from>
    <xdr:to>
      <xdr:col>1</xdr:col>
      <xdr:colOff>962025</xdr:colOff>
      <xdr:row>142</xdr:row>
      <xdr:rowOff>0</xdr:rowOff>
    </xdr:to>
    <xdr:pic>
      <xdr:nvPicPr>
        <xdr:cNvPr id="1697" name="Image 1346" descr="Image 1346"/>
        <xdr:cNvPicPr>
          <a:picLocks noChangeAspect="1"/>
        </xdr:cNvPicPr>
      </xdr:nvPicPr>
      <xdr:blipFill>
        <a:blip xmlns:r="http://schemas.openxmlformats.org/officeDocument/2006/relationships" r:embed="rId664" cstate="print"/>
        <a:srcRect/>
        <a:stretch>
          <a:fillRect/>
        </a:stretch>
      </xdr:blipFill>
      <xdr:spPr bwMode="auto">
        <a:xfrm>
          <a:off x="1457325" y="1764792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1</xdr:col>
      <xdr:colOff>962025</xdr:colOff>
      <xdr:row>10</xdr:row>
      <xdr:rowOff>0</xdr:rowOff>
    </xdr:to>
    <xdr:pic>
      <xdr:nvPicPr>
        <xdr:cNvPr id="1698" name="Image 1348" descr="Image 1348"/>
        <xdr:cNvPicPr>
          <a:picLocks noChangeAspect="1"/>
        </xdr:cNvPicPr>
      </xdr:nvPicPr>
      <xdr:blipFill>
        <a:blip xmlns:r="http://schemas.openxmlformats.org/officeDocument/2006/relationships" r:embed="rId665" cstate="print"/>
        <a:srcRect/>
        <a:stretch>
          <a:fillRect/>
        </a:stretch>
      </xdr:blipFill>
      <xdr:spPr bwMode="auto">
        <a:xfrm>
          <a:off x="1457325" y="92583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375</xdr:row>
      <xdr:rowOff>0</xdr:rowOff>
    </xdr:from>
    <xdr:to>
      <xdr:col>1</xdr:col>
      <xdr:colOff>962025</xdr:colOff>
      <xdr:row>376</xdr:row>
      <xdr:rowOff>0</xdr:rowOff>
    </xdr:to>
    <xdr:pic>
      <xdr:nvPicPr>
        <xdr:cNvPr id="1699" name="Image 1350" descr="Image 1350"/>
        <xdr:cNvPicPr>
          <a:picLocks noChangeAspect="1"/>
        </xdr:cNvPicPr>
      </xdr:nvPicPr>
      <xdr:blipFill>
        <a:blip xmlns:r="http://schemas.openxmlformats.org/officeDocument/2006/relationships" r:embed="rId666" cstate="print"/>
        <a:srcRect/>
        <a:stretch>
          <a:fillRect/>
        </a:stretch>
      </xdr:blipFill>
      <xdr:spPr bwMode="auto">
        <a:xfrm>
          <a:off x="1457325" y="4729162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142</xdr:row>
      <xdr:rowOff>0</xdr:rowOff>
    </xdr:from>
    <xdr:to>
      <xdr:col>1</xdr:col>
      <xdr:colOff>857250</xdr:colOff>
      <xdr:row>143</xdr:row>
      <xdr:rowOff>0</xdr:rowOff>
    </xdr:to>
    <xdr:pic>
      <xdr:nvPicPr>
        <xdr:cNvPr id="1700" name="Image 1352" descr="Image 1352"/>
        <xdr:cNvPicPr>
          <a:picLocks noChangeAspect="1"/>
        </xdr:cNvPicPr>
      </xdr:nvPicPr>
      <xdr:blipFill>
        <a:blip xmlns:r="http://schemas.openxmlformats.org/officeDocument/2006/relationships" r:embed="rId667" cstate="print"/>
        <a:srcRect/>
        <a:stretch>
          <a:fillRect/>
        </a:stretch>
      </xdr:blipFill>
      <xdr:spPr bwMode="auto">
        <a:xfrm>
          <a:off x="1457325" y="177746025"/>
          <a:ext cx="85725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270</xdr:row>
      <xdr:rowOff>0</xdr:rowOff>
    </xdr:from>
    <xdr:to>
      <xdr:col>1</xdr:col>
      <xdr:colOff>962025</xdr:colOff>
      <xdr:row>271</xdr:row>
      <xdr:rowOff>0</xdr:rowOff>
    </xdr:to>
    <xdr:pic>
      <xdr:nvPicPr>
        <xdr:cNvPr id="1701" name="Image 1354" descr="Image 1354"/>
        <xdr:cNvPicPr>
          <a:picLocks noChangeAspect="1"/>
        </xdr:cNvPicPr>
      </xdr:nvPicPr>
      <xdr:blipFill>
        <a:blip xmlns:r="http://schemas.openxmlformats.org/officeDocument/2006/relationships" r:embed="rId668" cstate="print"/>
        <a:srcRect/>
        <a:stretch>
          <a:fillRect/>
        </a:stretch>
      </xdr:blipFill>
      <xdr:spPr bwMode="auto">
        <a:xfrm>
          <a:off x="1457325" y="3398996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24</xdr:row>
      <xdr:rowOff>0</xdr:rowOff>
    </xdr:from>
    <xdr:to>
      <xdr:col>1</xdr:col>
      <xdr:colOff>962025</xdr:colOff>
      <xdr:row>25</xdr:row>
      <xdr:rowOff>0</xdr:rowOff>
    </xdr:to>
    <xdr:pic>
      <xdr:nvPicPr>
        <xdr:cNvPr id="1702" name="Image 1356" descr="Image 1356"/>
        <xdr:cNvPicPr>
          <a:picLocks noChangeAspect="1"/>
        </xdr:cNvPicPr>
      </xdr:nvPicPr>
      <xdr:blipFill>
        <a:blip xmlns:r="http://schemas.openxmlformats.org/officeDocument/2006/relationships" r:embed="rId669" cstate="print"/>
        <a:srcRect/>
        <a:stretch>
          <a:fillRect/>
        </a:stretch>
      </xdr:blipFill>
      <xdr:spPr bwMode="auto">
        <a:xfrm>
          <a:off x="1457325" y="282606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22</xdr:row>
      <xdr:rowOff>0</xdr:rowOff>
    </xdr:from>
    <xdr:to>
      <xdr:col>1</xdr:col>
      <xdr:colOff>962025</xdr:colOff>
      <xdr:row>23</xdr:row>
      <xdr:rowOff>0</xdr:rowOff>
    </xdr:to>
    <xdr:pic>
      <xdr:nvPicPr>
        <xdr:cNvPr id="1703" name="Image 1358" descr="Image 1358"/>
        <xdr:cNvPicPr>
          <a:picLocks noChangeAspect="1"/>
        </xdr:cNvPicPr>
      </xdr:nvPicPr>
      <xdr:blipFill>
        <a:blip xmlns:r="http://schemas.openxmlformats.org/officeDocument/2006/relationships" r:embed="rId670" cstate="print"/>
        <a:srcRect/>
        <a:stretch>
          <a:fillRect/>
        </a:stretch>
      </xdr:blipFill>
      <xdr:spPr bwMode="auto">
        <a:xfrm>
          <a:off x="1457325" y="257270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93</xdr:row>
      <xdr:rowOff>0</xdr:rowOff>
    </xdr:from>
    <xdr:to>
      <xdr:col>1</xdr:col>
      <xdr:colOff>1104900</xdr:colOff>
      <xdr:row>94</xdr:row>
      <xdr:rowOff>0</xdr:rowOff>
    </xdr:to>
    <xdr:pic>
      <xdr:nvPicPr>
        <xdr:cNvPr id="1704" name="Image 1360" descr="Image 1360"/>
        <xdr:cNvPicPr>
          <a:picLocks noChangeAspect="1"/>
        </xdr:cNvPicPr>
      </xdr:nvPicPr>
      <xdr:blipFill>
        <a:blip xmlns:r="http://schemas.openxmlformats.org/officeDocument/2006/relationships" r:embed="rId671" cstate="print"/>
        <a:srcRect/>
        <a:stretch>
          <a:fillRect/>
        </a:stretch>
      </xdr:blipFill>
      <xdr:spPr bwMode="auto">
        <a:xfrm>
          <a:off x="1457325" y="115671600"/>
          <a:ext cx="11049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131</xdr:row>
      <xdr:rowOff>0</xdr:rowOff>
    </xdr:from>
    <xdr:to>
      <xdr:col>1</xdr:col>
      <xdr:colOff>962025</xdr:colOff>
      <xdr:row>132</xdr:row>
      <xdr:rowOff>0</xdr:rowOff>
    </xdr:to>
    <xdr:pic>
      <xdr:nvPicPr>
        <xdr:cNvPr id="1705" name="Image 1362" descr="Image 1362"/>
        <xdr:cNvPicPr>
          <a:picLocks noChangeAspect="1"/>
        </xdr:cNvPicPr>
      </xdr:nvPicPr>
      <xdr:blipFill>
        <a:blip xmlns:r="http://schemas.openxmlformats.org/officeDocument/2006/relationships" r:embed="rId672" cstate="print"/>
        <a:srcRect/>
        <a:stretch>
          <a:fillRect/>
        </a:stretch>
      </xdr:blipFill>
      <xdr:spPr bwMode="auto">
        <a:xfrm>
          <a:off x="1457325" y="1638109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181</xdr:row>
      <xdr:rowOff>0</xdr:rowOff>
    </xdr:from>
    <xdr:to>
      <xdr:col>1</xdr:col>
      <xdr:colOff>857250</xdr:colOff>
      <xdr:row>182</xdr:row>
      <xdr:rowOff>0</xdr:rowOff>
    </xdr:to>
    <xdr:pic>
      <xdr:nvPicPr>
        <xdr:cNvPr id="1706" name="Image 1364" descr="Image 1364"/>
        <xdr:cNvPicPr>
          <a:picLocks noChangeAspect="1"/>
        </xdr:cNvPicPr>
      </xdr:nvPicPr>
      <xdr:blipFill>
        <a:blip xmlns:r="http://schemas.openxmlformats.org/officeDocument/2006/relationships" r:embed="rId673" cstate="print"/>
        <a:srcRect/>
        <a:stretch>
          <a:fillRect/>
        </a:stretch>
      </xdr:blipFill>
      <xdr:spPr bwMode="auto">
        <a:xfrm>
          <a:off x="1457325" y="227152200"/>
          <a:ext cx="85725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43</xdr:row>
      <xdr:rowOff>0</xdr:rowOff>
    </xdr:from>
    <xdr:to>
      <xdr:col>1</xdr:col>
      <xdr:colOff>962025</xdr:colOff>
      <xdr:row>44</xdr:row>
      <xdr:rowOff>0</xdr:rowOff>
    </xdr:to>
    <xdr:pic>
      <xdr:nvPicPr>
        <xdr:cNvPr id="1707" name="Image 1366" descr="Image 1366"/>
        <xdr:cNvPicPr>
          <a:picLocks noChangeAspect="1"/>
        </xdr:cNvPicPr>
      </xdr:nvPicPr>
      <xdr:blipFill>
        <a:blip xmlns:r="http://schemas.openxmlformats.org/officeDocument/2006/relationships" r:embed="rId674" cstate="print"/>
        <a:srcRect/>
        <a:stretch>
          <a:fillRect/>
        </a:stretch>
      </xdr:blipFill>
      <xdr:spPr bwMode="auto">
        <a:xfrm>
          <a:off x="1457325" y="523303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67</xdr:row>
      <xdr:rowOff>0</xdr:rowOff>
    </xdr:from>
    <xdr:to>
      <xdr:col>1</xdr:col>
      <xdr:colOff>962025</xdr:colOff>
      <xdr:row>68</xdr:row>
      <xdr:rowOff>0</xdr:rowOff>
    </xdr:to>
    <xdr:pic>
      <xdr:nvPicPr>
        <xdr:cNvPr id="1708" name="Image 1368" descr="Image 1368"/>
        <xdr:cNvPicPr>
          <a:picLocks noChangeAspect="1"/>
        </xdr:cNvPicPr>
      </xdr:nvPicPr>
      <xdr:blipFill>
        <a:blip xmlns:r="http://schemas.openxmlformats.org/officeDocument/2006/relationships" r:embed="rId675" cstate="print"/>
        <a:srcRect/>
        <a:stretch>
          <a:fillRect/>
        </a:stretch>
      </xdr:blipFill>
      <xdr:spPr bwMode="auto">
        <a:xfrm>
          <a:off x="1457325" y="827341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55</xdr:row>
      <xdr:rowOff>0</xdr:rowOff>
    </xdr:from>
    <xdr:to>
      <xdr:col>1</xdr:col>
      <xdr:colOff>962025</xdr:colOff>
      <xdr:row>56</xdr:row>
      <xdr:rowOff>0</xdr:rowOff>
    </xdr:to>
    <xdr:pic>
      <xdr:nvPicPr>
        <xdr:cNvPr id="1709" name="Image 1370" descr="Image 1370"/>
        <xdr:cNvPicPr>
          <a:picLocks noChangeAspect="1"/>
        </xdr:cNvPicPr>
      </xdr:nvPicPr>
      <xdr:blipFill>
        <a:blip xmlns:r="http://schemas.openxmlformats.org/officeDocument/2006/relationships" r:embed="rId676" cstate="print"/>
        <a:srcRect/>
        <a:stretch>
          <a:fillRect/>
        </a:stretch>
      </xdr:blipFill>
      <xdr:spPr bwMode="auto">
        <a:xfrm>
          <a:off x="1457325" y="675322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113</xdr:row>
      <xdr:rowOff>0</xdr:rowOff>
    </xdr:from>
    <xdr:to>
      <xdr:col>1</xdr:col>
      <xdr:colOff>962025</xdr:colOff>
      <xdr:row>114</xdr:row>
      <xdr:rowOff>0</xdr:rowOff>
    </xdr:to>
    <xdr:pic>
      <xdr:nvPicPr>
        <xdr:cNvPr id="1710" name="Image 1372" descr="Image 1372"/>
        <xdr:cNvPicPr>
          <a:picLocks noChangeAspect="1"/>
        </xdr:cNvPicPr>
      </xdr:nvPicPr>
      <xdr:blipFill>
        <a:blip xmlns:r="http://schemas.openxmlformats.org/officeDocument/2006/relationships" r:embed="rId677" cstate="print"/>
        <a:srcRect/>
        <a:stretch>
          <a:fillRect/>
        </a:stretch>
      </xdr:blipFill>
      <xdr:spPr bwMode="auto">
        <a:xfrm>
          <a:off x="1457325" y="1410081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225</xdr:row>
      <xdr:rowOff>0</xdr:rowOff>
    </xdr:from>
    <xdr:to>
      <xdr:col>1</xdr:col>
      <xdr:colOff>962025</xdr:colOff>
      <xdr:row>226</xdr:row>
      <xdr:rowOff>0</xdr:rowOff>
    </xdr:to>
    <xdr:pic>
      <xdr:nvPicPr>
        <xdr:cNvPr id="1711" name="Image 1374" descr="Image 1374"/>
        <xdr:cNvPicPr>
          <a:picLocks noChangeAspect="1"/>
        </xdr:cNvPicPr>
      </xdr:nvPicPr>
      <xdr:blipFill>
        <a:blip xmlns:r="http://schemas.openxmlformats.org/officeDocument/2006/relationships" r:embed="rId678" cstate="print"/>
        <a:srcRect/>
        <a:stretch>
          <a:fillRect/>
        </a:stretch>
      </xdr:blipFill>
      <xdr:spPr bwMode="auto">
        <a:xfrm>
          <a:off x="1457325" y="2828925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143</xdr:row>
      <xdr:rowOff>0</xdr:rowOff>
    </xdr:from>
    <xdr:to>
      <xdr:col>1</xdr:col>
      <xdr:colOff>962025</xdr:colOff>
      <xdr:row>144</xdr:row>
      <xdr:rowOff>0</xdr:rowOff>
    </xdr:to>
    <xdr:pic>
      <xdr:nvPicPr>
        <xdr:cNvPr id="1712" name="Image 1376" descr="Image 1376"/>
        <xdr:cNvPicPr>
          <a:picLocks noChangeAspect="1"/>
        </xdr:cNvPicPr>
      </xdr:nvPicPr>
      <xdr:blipFill>
        <a:blip xmlns:r="http://schemas.openxmlformats.org/officeDocument/2006/relationships" r:embed="rId679" cstate="print"/>
        <a:srcRect/>
        <a:stretch>
          <a:fillRect/>
        </a:stretch>
      </xdr:blipFill>
      <xdr:spPr bwMode="auto">
        <a:xfrm>
          <a:off x="1457325" y="1790128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94</xdr:row>
      <xdr:rowOff>0</xdr:rowOff>
    </xdr:from>
    <xdr:to>
      <xdr:col>1</xdr:col>
      <xdr:colOff>962025</xdr:colOff>
      <xdr:row>95</xdr:row>
      <xdr:rowOff>0</xdr:rowOff>
    </xdr:to>
    <xdr:pic>
      <xdr:nvPicPr>
        <xdr:cNvPr id="1713" name="Image 1378" descr="Image 1378"/>
        <xdr:cNvPicPr>
          <a:picLocks noChangeAspect="1"/>
        </xdr:cNvPicPr>
      </xdr:nvPicPr>
      <xdr:blipFill>
        <a:blip xmlns:r="http://schemas.openxmlformats.org/officeDocument/2006/relationships" r:embed="rId680" cstate="print"/>
        <a:srcRect/>
        <a:stretch>
          <a:fillRect/>
        </a:stretch>
      </xdr:blipFill>
      <xdr:spPr bwMode="auto">
        <a:xfrm>
          <a:off x="1457325" y="1169384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226</xdr:row>
      <xdr:rowOff>0</xdr:rowOff>
    </xdr:from>
    <xdr:to>
      <xdr:col>1</xdr:col>
      <xdr:colOff>962025</xdr:colOff>
      <xdr:row>227</xdr:row>
      <xdr:rowOff>0</xdr:rowOff>
    </xdr:to>
    <xdr:pic>
      <xdr:nvPicPr>
        <xdr:cNvPr id="1714" name="Image 1380" descr="Image 1380"/>
        <xdr:cNvPicPr>
          <a:picLocks noChangeAspect="1"/>
        </xdr:cNvPicPr>
      </xdr:nvPicPr>
      <xdr:blipFill>
        <a:blip xmlns:r="http://schemas.openxmlformats.org/officeDocument/2006/relationships" r:embed="rId681" cstate="print"/>
        <a:srcRect/>
        <a:stretch>
          <a:fillRect/>
        </a:stretch>
      </xdr:blipFill>
      <xdr:spPr bwMode="auto">
        <a:xfrm>
          <a:off x="1457325" y="2841593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18</xdr:row>
      <xdr:rowOff>0</xdr:rowOff>
    </xdr:from>
    <xdr:to>
      <xdr:col>1</xdr:col>
      <xdr:colOff>962025</xdr:colOff>
      <xdr:row>19</xdr:row>
      <xdr:rowOff>0</xdr:rowOff>
    </xdr:to>
    <xdr:pic>
      <xdr:nvPicPr>
        <xdr:cNvPr id="1715" name="Image 1382" descr="Image 1382"/>
        <xdr:cNvPicPr>
          <a:picLocks noChangeAspect="1"/>
        </xdr:cNvPicPr>
      </xdr:nvPicPr>
      <xdr:blipFill>
        <a:blip xmlns:r="http://schemas.openxmlformats.org/officeDocument/2006/relationships" r:embed="rId682" cstate="print"/>
        <a:srcRect/>
        <a:stretch>
          <a:fillRect/>
        </a:stretch>
      </xdr:blipFill>
      <xdr:spPr bwMode="auto">
        <a:xfrm>
          <a:off x="1457325" y="206597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1</xdr:col>
      <xdr:colOff>962025</xdr:colOff>
      <xdr:row>8</xdr:row>
      <xdr:rowOff>0</xdr:rowOff>
    </xdr:to>
    <xdr:pic>
      <xdr:nvPicPr>
        <xdr:cNvPr id="1716" name="Image 1384" descr="Image 1384"/>
        <xdr:cNvPicPr>
          <a:picLocks noChangeAspect="1"/>
        </xdr:cNvPicPr>
      </xdr:nvPicPr>
      <xdr:blipFill>
        <a:blip xmlns:r="http://schemas.openxmlformats.org/officeDocument/2006/relationships" r:embed="rId683" cstate="print"/>
        <a:srcRect/>
        <a:stretch>
          <a:fillRect/>
        </a:stretch>
      </xdr:blipFill>
      <xdr:spPr bwMode="auto">
        <a:xfrm>
          <a:off x="1457325" y="67246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8</xdr:row>
      <xdr:rowOff>0</xdr:rowOff>
    </xdr:from>
    <xdr:to>
      <xdr:col>1</xdr:col>
      <xdr:colOff>962025</xdr:colOff>
      <xdr:row>9</xdr:row>
      <xdr:rowOff>0</xdr:rowOff>
    </xdr:to>
    <xdr:pic>
      <xdr:nvPicPr>
        <xdr:cNvPr id="1717" name="Image 1386" descr="Image 1386"/>
        <xdr:cNvPicPr>
          <a:picLocks noChangeAspect="1"/>
        </xdr:cNvPicPr>
      </xdr:nvPicPr>
      <xdr:blipFill>
        <a:blip xmlns:r="http://schemas.openxmlformats.org/officeDocument/2006/relationships" r:embed="rId684" cstate="print"/>
        <a:srcRect/>
        <a:stretch>
          <a:fillRect/>
        </a:stretch>
      </xdr:blipFill>
      <xdr:spPr bwMode="auto">
        <a:xfrm>
          <a:off x="1457325" y="79914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23</xdr:row>
      <xdr:rowOff>0</xdr:rowOff>
    </xdr:from>
    <xdr:to>
      <xdr:col>1</xdr:col>
      <xdr:colOff>962025</xdr:colOff>
      <xdr:row>24</xdr:row>
      <xdr:rowOff>0</xdr:rowOff>
    </xdr:to>
    <xdr:pic>
      <xdr:nvPicPr>
        <xdr:cNvPr id="1718" name="Image 1388" descr="Image 1388"/>
        <xdr:cNvPicPr>
          <a:picLocks noChangeAspect="1"/>
        </xdr:cNvPicPr>
      </xdr:nvPicPr>
      <xdr:blipFill>
        <a:blip xmlns:r="http://schemas.openxmlformats.org/officeDocument/2006/relationships" r:embed="rId685" cstate="print"/>
        <a:srcRect/>
        <a:stretch>
          <a:fillRect/>
        </a:stretch>
      </xdr:blipFill>
      <xdr:spPr bwMode="auto">
        <a:xfrm>
          <a:off x="1457325" y="269938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25</xdr:row>
      <xdr:rowOff>0</xdr:rowOff>
    </xdr:from>
    <xdr:to>
      <xdr:col>1</xdr:col>
      <xdr:colOff>962025</xdr:colOff>
      <xdr:row>26</xdr:row>
      <xdr:rowOff>0</xdr:rowOff>
    </xdr:to>
    <xdr:pic>
      <xdr:nvPicPr>
        <xdr:cNvPr id="1719" name="Image 1390" descr="Image 1390"/>
        <xdr:cNvPicPr>
          <a:picLocks noChangeAspect="1"/>
        </xdr:cNvPicPr>
      </xdr:nvPicPr>
      <xdr:blipFill>
        <a:blip xmlns:r="http://schemas.openxmlformats.org/officeDocument/2006/relationships" r:embed="rId686" cstate="print"/>
        <a:srcRect/>
        <a:stretch>
          <a:fillRect/>
        </a:stretch>
      </xdr:blipFill>
      <xdr:spPr bwMode="auto">
        <a:xfrm>
          <a:off x="1457325" y="295275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313</xdr:row>
      <xdr:rowOff>0</xdr:rowOff>
    </xdr:from>
    <xdr:to>
      <xdr:col>1</xdr:col>
      <xdr:colOff>914400</xdr:colOff>
      <xdr:row>314</xdr:row>
      <xdr:rowOff>0</xdr:rowOff>
    </xdr:to>
    <xdr:pic>
      <xdr:nvPicPr>
        <xdr:cNvPr id="1720" name="Image 1392" descr="Image 1392"/>
        <xdr:cNvPicPr>
          <a:picLocks noChangeAspect="1"/>
        </xdr:cNvPicPr>
      </xdr:nvPicPr>
      <xdr:blipFill>
        <a:blip xmlns:r="http://schemas.openxmlformats.org/officeDocument/2006/relationships" r:embed="rId687" cstate="print"/>
        <a:srcRect/>
        <a:stretch>
          <a:fillRect/>
        </a:stretch>
      </xdr:blipFill>
      <xdr:spPr bwMode="auto">
        <a:xfrm>
          <a:off x="1457325" y="394373100"/>
          <a:ext cx="9144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271</xdr:row>
      <xdr:rowOff>0</xdr:rowOff>
    </xdr:from>
    <xdr:to>
      <xdr:col>1</xdr:col>
      <xdr:colOff>962025</xdr:colOff>
      <xdr:row>272</xdr:row>
      <xdr:rowOff>0</xdr:rowOff>
    </xdr:to>
    <xdr:pic>
      <xdr:nvPicPr>
        <xdr:cNvPr id="1721" name="Image 1394" descr="Image 1394"/>
        <xdr:cNvPicPr>
          <a:picLocks noChangeAspect="1"/>
        </xdr:cNvPicPr>
      </xdr:nvPicPr>
      <xdr:blipFill>
        <a:blip xmlns:r="http://schemas.openxmlformats.org/officeDocument/2006/relationships" r:embed="rId688" cstate="print"/>
        <a:srcRect/>
        <a:stretch>
          <a:fillRect/>
        </a:stretch>
      </xdr:blipFill>
      <xdr:spPr bwMode="auto">
        <a:xfrm>
          <a:off x="1457325" y="3411664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35</xdr:row>
      <xdr:rowOff>0</xdr:rowOff>
    </xdr:from>
    <xdr:to>
      <xdr:col>1</xdr:col>
      <xdr:colOff>962025</xdr:colOff>
      <xdr:row>36</xdr:row>
      <xdr:rowOff>0</xdr:rowOff>
    </xdr:to>
    <xdr:pic>
      <xdr:nvPicPr>
        <xdr:cNvPr id="1722" name="Image 1396" descr="Image 1396"/>
        <xdr:cNvPicPr>
          <a:picLocks noChangeAspect="1"/>
        </xdr:cNvPicPr>
      </xdr:nvPicPr>
      <xdr:blipFill>
        <a:blip xmlns:r="http://schemas.openxmlformats.org/officeDocument/2006/relationships" r:embed="rId689" cstate="print"/>
        <a:srcRect/>
        <a:stretch>
          <a:fillRect/>
        </a:stretch>
      </xdr:blipFill>
      <xdr:spPr bwMode="auto">
        <a:xfrm>
          <a:off x="1457325" y="421957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36</xdr:row>
      <xdr:rowOff>0</xdr:rowOff>
    </xdr:from>
    <xdr:to>
      <xdr:col>1</xdr:col>
      <xdr:colOff>962025</xdr:colOff>
      <xdr:row>37</xdr:row>
      <xdr:rowOff>0</xdr:rowOff>
    </xdr:to>
    <xdr:pic>
      <xdr:nvPicPr>
        <xdr:cNvPr id="1723" name="Image 1398" descr="Image 1398"/>
        <xdr:cNvPicPr>
          <a:picLocks noChangeAspect="1"/>
        </xdr:cNvPicPr>
      </xdr:nvPicPr>
      <xdr:blipFill>
        <a:blip xmlns:r="http://schemas.openxmlformats.org/officeDocument/2006/relationships" r:embed="rId690" cstate="print"/>
        <a:srcRect/>
        <a:stretch>
          <a:fillRect/>
        </a:stretch>
      </xdr:blipFill>
      <xdr:spPr bwMode="auto">
        <a:xfrm>
          <a:off x="1457325" y="434625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227</xdr:row>
      <xdr:rowOff>0</xdr:rowOff>
    </xdr:from>
    <xdr:to>
      <xdr:col>1</xdr:col>
      <xdr:colOff>962025</xdr:colOff>
      <xdr:row>228</xdr:row>
      <xdr:rowOff>0</xdr:rowOff>
    </xdr:to>
    <xdr:pic>
      <xdr:nvPicPr>
        <xdr:cNvPr id="1724" name="Image 1400" descr="Image 1400"/>
        <xdr:cNvPicPr>
          <a:picLocks noChangeAspect="1"/>
        </xdr:cNvPicPr>
      </xdr:nvPicPr>
      <xdr:blipFill>
        <a:blip xmlns:r="http://schemas.openxmlformats.org/officeDocument/2006/relationships" r:embed="rId691" cstate="print"/>
        <a:srcRect/>
        <a:stretch>
          <a:fillRect/>
        </a:stretch>
      </xdr:blipFill>
      <xdr:spPr bwMode="auto">
        <a:xfrm>
          <a:off x="1457325" y="2854261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272</xdr:row>
      <xdr:rowOff>0</xdr:rowOff>
    </xdr:from>
    <xdr:to>
      <xdr:col>1</xdr:col>
      <xdr:colOff>962025</xdr:colOff>
      <xdr:row>273</xdr:row>
      <xdr:rowOff>0</xdr:rowOff>
    </xdr:to>
    <xdr:pic>
      <xdr:nvPicPr>
        <xdr:cNvPr id="1725" name="Image 1402" descr="Image 1402"/>
        <xdr:cNvPicPr>
          <a:picLocks noChangeAspect="1"/>
        </xdr:cNvPicPr>
      </xdr:nvPicPr>
      <xdr:blipFill>
        <a:blip xmlns:r="http://schemas.openxmlformats.org/officeDocument/2006/relationships" r:embed="rId692" cstate="print"/>
        <a:srcRect/>
        <a:stretch>
          <a:fillRect/>
        </a:stretch>
      </xdr:blipFill>
      <xdr:spPr bwMode="auto">
        <a:xfrm>
          <a:off x="1457325" y="3424332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144</xdr:row>
      <xdr:rowOff>0</xdr:rowOff>
    </xdr:from>
    <xdr:to>
      <xdr:col>1</xdr:col>
      <xdr:colOff>962025</xdr:colOff>
      <xdr:row>145</xdr:row>
      <xdr:rowOff>0</xdr:rowOff>
    </xdr:to>
    <xdr:pic>
      <xdr:nvPicPr>
        <xdr:cNvPr id="1726" name="Image 1404" descr="Image 1404"/>
        <xdr:cNvPicPr>
          <a:picLocks noChangeAspect="1"/>
        </xdr:cNvPicPr>
      </xdr:nvPicPr>
      <xdr:blipFill>
        <a:blip xmlns:r="http://schemas.openxmlformats.org/officeDocument/2006/relationships" r:embed="rId693" cstate="print"/>
        <a:srcRect/>
        <a:stretch>
          <a:fillRect/>
        </a:stretch>
      </xdr:blipFill>
      <xdr:spPr bwMode="auto">
        <a:xfrm>
          <a:off x="1457325" y="1802796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244</xdr:row>
      <xdr:rowOff>0</xdr:rowOff>
    </xdr:from>
    <xdr:to>
      <xdr:col>1</xdr:col>
      <xdr:colOff>962025</xdr:colOff>
      <xdr:row>245</xdr:row>
      <xdr:rowOff>0</xdr:rowOff>
    </xdr:to>
    <xdr:pic>
      <xdr:nvPicPr>
        <xdr:cNvPr id="1727" name="Image 1406" descr="Image 1406"/>
        <xdr:cNvPicPr>
          <a:picLocks noChangeAspect="1"/>
        </xdr:cNvPicPr>
      </xdr:nvPicPr>
      <xdr:blipFill>
        <a:blip xmlns:r="http://schemas.openxmlformats.org/officeDocument/2006/relationships" r:embed="rId694" cstate="print"/>
        <a:srcRect/>
        <a:stretch>
          <a:fillRect/>
        </a:stretch>
      </xdr:blipFill>
      <xdr:spPr bwMode="auto">
        <a:xfrm>
          <a:off x="1457325" y="3069621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387</xdr:row>
      <xdr:rowOff>0</xdr:rowOff>
    </xdr:from>
    <xdr:to>
      <xdr:col>1</xdr:col>
      <xdr:colOff>962025</xdr:colOff>
      <xdr:row>388</xdr:row>
      <xdr:rowOff>0</xdr:rowOff>
    </xdr:to>
    <xdr:pic>
      <xdr:nvPicPr>
        <xdr:cNvPr id="1728" name="Image 1408" descr="Image 1408"/>
        <xdr:cNvPicPr>
          <a:picLocks noChangeAspect="1"/>
        </xdr:cNvPicPr>
      </xdr:nvPicPr>
      <xdr:blipFill>
        <a:blip xmlns:r="http://schemas.openxmlformats.org/officeDocument/2006/relationships" r:embed="rId695" cstate="print"/>
        <a:srcRect/>
        <a:stretch>
          <a:fillRect/>
        </a:stretch>
      </xdr:blipFill>
      <xdr:spPr bwMode="auto">
        <a:xfrm>
          <a:off x="1457325" y="4881181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914400</xdr:colOff>
      <xdr:row>274</xdr:row>
      <xdr:rowOff>0</xdr:rowOff>
    </xdr:to>
    <xdr:pic>
      <xdr:nvPicPr>
        <xdr:cNvPr id="1729" name="Image 1410" descr="Image 1410"/>
        <xdr:cNvPicPr>
          <a:picLocks noChangeAspect="1"/>
        </xdr:cNvPicPr>
      </xdr:nvPicPr>
      <xdr:blipFill>
        <a:blip xmlns:r="http://schemas.openxmlformats.org/officeDocument/2006/relationships" r:embed="rId696" cstate="print"/>
        <a:srcRect/>
        <a:stretch>
          <a:fillRect/>
        </a:stretch>
      </xdr:blipFill>
      <xdr:spPr bwMode="auto">
        <a:xfrm>
          <a:off x="1457325" y="343700100"/>
          <a:ext cx="9144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182</xdr:row>
      <xdr:rowOff>0</xdr:rowOff>
    </xdr:from>
    <xdr:to>
      <xdr:col>1</xdr:col>
      <xdr:colOff>914400</xdr:colOff>
      <xdr:row>183</xdr:row>
      <xdr:rowOff>0</xdr:rowOff>
    </xdr:to>
    <xdr:pic>
      <xdr:nvPicPr>
        <xdr:cNvPr id="1730" name="Image 1412" descr="Image 1412"/>
        <xdr:cNvPicPr>
          <a:picLocks noChangeAspect="1"/>
        </xdr:cNvPicPr>
      </xdr:nvPicPr>
      <xdr:blipFill>
        <a:blip xmlns:r="http://schemas.openxmlformats.org/officeDocument/2006/relationships" r:embed="rId697" cstate="print"/>
        <a:srcRect/>
        <a:stretch>
          <a:fillRect/>
        </a:stretch>
      </xdr:blipFill>
      <xdr:spPr bwMode="auto">
        <a:xfrm>
          <a:off x="1457325" y="228419025"/>
          <a:ext cx="9144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83</xdr:row>
      <xdr:rowOff>0</xdr:rowOff>
    </xdr:from>
    <xdr:to>
      <xdr:col>1</xdr:col>
      <xdr:colOff>914400</xdr:colOff>
      <xdr:row>84</xdr:row>
      <xdr:rowOff>0</xdr:rowOff>
    </xdr:to>
    <xdr:sp macro="" textlink="">
      <xdr:nvSpPr>
        <xdr:cNvPr id="1731" name="Image 1414" descr="Image 1414"/>
        <xdr:cNvSpPr>
          <a:spLocks noChangeAspect="1"/>
        </xdr:cNvSpPr>
      </xdr:nvSpPr>
      <xdr:spPr bwMode="auto">
        <a:xfrm>
          <a:off x="1457325" y="103003350"/>
          <a:ext cx="9144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sp>
    <xdr:clientData/>
  </xdr:twoCellAnchor>
  <xdr:twoCellAnchor>
    <xdr:from>
      <xdr:col>1</xdr:col>
      <xdr:colOff>0</xdr:colOff>
      <xdr:row>37</xdr:row>
      <xdr:rowOff>0</xdr:rowOff>
    </xdr:from>
    <xdr:to>
      <xdr:col>1</xdr:col>
      <xdr:colOff>962025</xdr:colOff>
      <xdr:row>38</xdr:row>
      <xdr:rowOff>0</xdr:rowOff>
    </xdr:to>
    <xdr:pic>
      <xdr:nvPicPr>
        <xdr:cNvPr id="1732" name="Image 1416" descr="Image 1416"/>
        <xdr:cNvPicPr>
          <a:picLocks noChangeAspect="1"/>
        </xdr:cNvPicPr>
      </xdr:nvPicPr>
      <xdr:blipFill>
        <a:blip xmlns:r="http://schemas.openxmlformats.org/officeDocument/2006/relationships" r:embed="rId698" cstate="print"/>
        <a:srcRect/>
        <a:stretch>
          <a:fillRect/>
        </a:stretch>
      </xdr:blipFill>
      <xdr:spPr bwMode="auto">
        <a:xfrm>
          <a:off x="1457325" y="447294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1</xdr:col>
      <xdr:colOff>962025</xdr:colOff>
      <xdr:row>14</xdr:row>
      <xdr:rowOff>0</xdr:rowOff>
    </xdr:to>
    <xdr:pic>
      <xdr:nvPicPr>
        <xdr:cNvPr id="1733" name="Image 1418" descr="Image 1418"/>
        <xdr:cNvPicPr>
          <a:picLocks noChangeAspect="1"/>
        </xdr:cNvPicPr>
      </xdr:nvPicPr>
      <xdr:blipFill>
        <a:blip xmlns:r="http://schemas.openxmlformats.org/officeDocument/2006/relationships" r:embed="rId699" cstate="print"/>
        <a:srcRect/>
        <a:stretch>
          <a:fillRect/>
        </a:stretch>
      </xdr:blipFill>
      <xdr:spPr bwMode="auto">
        <a:xfrm>
          <a:off x="1457325" y="143256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95</xdr:row>
      <xdr:rowOff>0</xdr:rowOff>
    </xdr:from>
    <xdr:to>
      <xdr:col>1</xdr:col>
      <xdr:colOff>962025</xdr:colOff>
      <xdr:row>96</xdr:row>
      <xdr:rowOff>0</xdr:rowOff>
    </xdr:to>
    <xdr:pic>
      <xdr:nvPicPr>
        <xdr:cNvPr id="1734" name="Image 1420" descr="Image 1420"/>
        <xdr:cNvPicPr>
          <a:picLocks noChangeAspect="1"/>
        </xdr:cNvPicPr>
      </xdr:nvPicPr>
      <xdr:blipFill>
        <a:blip xmlns:r="http://schemas.openxmlformats.org/officeDocument/2006/relationships" r:embed="rId700" cstate="print"/>
        <a:srcRect/>
        <a:stretch>
          <a:fillRect/>
        </a:stretch>
      </xdr:blipFill>
      <xdr:spPr bwMode="auto">
        <a:xfrm>
          <a:off x="1457325" y="1182052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294</xdr:row>
      <xdr:rowOff>0</xdr:rowOff>
    </xdr:from>
    <xdr:to>
      <xdr:col>1</xdr:col>
      <xdr:colOff>962025</xdr:colOff>
      <xdr:row>295</xdr:row>
      <xdr:rowOff>0</xdr:rowOff>
    </xdr:to>
    <xdr:pic>
      <xdr:nvPicPr>
        <xdr:cNvPr id="1735" name="Image 1422" descr="Image 1422"/>
        <xdr:cNvPicPr>
          <a:picLocks noChangeAspect="1"/>
        </xdr:cNvPicPr>
      </xdr:nvPicPr>
      <xdr:blipFill>
        <a:blip xmlns:r="http://schemas.openxmlformats.org/officeDocument/2006/relationships" r:embed="rId701" cstate="print"/>
        <a:srcRect/>
        <a:stretch>
          <a:fillRect/>
        </a:stretch>
      </xdr:blipFill>
      <xdr:spPr bwMode="auto">
        <a:xfrm>
          <a:off x="1457325" y="3703034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145</xdr:row>
      <xdr:rowOff>0</xdr:rowOff>
    </xdr:from>
    <xdr:to>
      <xdr:col>1</xdr:col>
      <xdr:colOff>962025</xdr:colOff>
      <xdr:row>146</xdr:row>
      <xdr:rowOff>0</xdr:rowOff>
    </xdr:to>
    <xdr:pic>
      <xdr:nvPicPr>
        <xdr:cNvPr id="1736" name="Image 1424" descr="Image 1424"/>
        <xdr:cNvPicPr>
          <a:picLocks noChangeAspect="1"/>
        </xdr:cNvPicPr>
      </xdr:nvPicPr>
      <xdr:blipFill>
        <a:blip xmlns:r="http://schemas.openxmlformats.org/officeDocument/2006/relationships" r:embed="rId702" cstate="print"/>
        <a:srcRect/>
        <a:stretch>
          <a:fillRect/>
        </a:stretch>
      </xdr:blipFill>
      <xdr:spPr bwMode="auto">
        <a:xfrm>
          <a:off x="1457325" y="1815465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46</xdr:row>
      <xdr:rowOff>0</xdr:rowOff>
    </xdr:from>
    <xdr:to>
      <xdr:col>1</xdr:col>
      <xdr:colOff>962025</xdr:colOff>
      <xdr:row>47</xdr:row>
      <xdr:rowOff>0</xdr:rowOff>
    </xdr:to>
    <xdr:pic>
      <xdr:nvPicPr>
        <xdr:cNvPr id="1737" name="Image 1426" descr="Image 1426"/>
        <xdr:cNvPicPr>
          <a:picLocks noChangeAspect="1"/>
        </xdr:cNvPicPr>
      </xdr:nvPicPr>
      <xdr:blipFill>
        <a:blip xmlns:r="http://schemas.openxmlformats.org/officeDocument/2006/relationships" r:embed="rId703" cstate="print"/>
        <a:srcRect/>
        <a:stretch>
          <a:fillRect/>
        </a:stretch>
      </xdr:blipFill>
      <xdr:spPr bwMode="auto">
        <a:xfrm>
          <a:off x="1457325" y="561308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363</xdr:row>
      <xdr:rowOff>0</xdr:rowOff>
    </xdr:from>
    <xdr:to>
      <xdr:col>1</xdr:col>
      <xdr:colOff>962025</xdr:colOff>
      <xdr:row>364</xdr:row>
      <xdr:rowOff>0</xdr:rowOff>
    </xdr:to>
    <xdr:pic>
      <xdr:nvPicPr>
        <xdr:cNvPr id="1738" name="Image 1428" descr="Image 1428"/>
        <xdr:cNvPicPr>
          <a:picLocks noChangeAspect="1"/>
        </xdr:cNvPicPr>
      </xdr:nvPicPr>
      <xdr:blipFill>
        <a:blip xmlns:r="http://schemas.openxmlformats.org/officeDocument/2006/relationships" r:embed="rId704" cstate="print"/>
        <a:srcRect/>
        <a:stretch>
          <a:fillRect/>
        </a:stretch>
      </xdr:blipFill>
      <xdr:spPr bwMode="auto">
        <a:xfrm>
          <a:off x="1457325" y="4577143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84</xdr:row>
      <xdr:rowOff>0</xdr:rowOff>
    </xdr:from>
    <xdr:to>
      <xdr:col>1</xdr:col>
      <xdr:colOff>962025</xdr:colOff>
      <xdr:row>85</xdr:row>
      <xdr:rowOff>0</xdr:rowOff>
    </xdr:to>
    <xdr:pic>
      <xdr:nvPicPr>
        <xdr:cNvPr id="1739" name="Image 1430" descr="Image 1430"/>
        <xdr:cNvPicPr>
          <a:picLocks noChangeAspect="1"/>
        </xdr:cNvPicPr>
      </xdr:nvPicPr>
      <xdr:blipFill>
        <a:blip xmlns:r="http://schemas.openxmlformats.org/officeDocument/2006/relationships" r:embed="rId705" cstate="print"/>
        <a:srcRect/>
        <a:stretch>
          <a:fillRect/>
        </a:stretch>
      </xdr:blipFill>
      <xdr:spPr bwMode="auto">
        <a:xfrm>
          <a:off x="1457325" y="1042701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376</xdr:row>
      <xdr:rowOff>0</xdr:rowOff>
    </xdr:from>
    <xdr:to>
      <xdr:col>1</xdr:col>
      <xdr:colOff>962025</xdr:colOff>
      <xdr:row>377</xdr:row>
      <xdr:rowOff>0</xdr:rowOff>
    </xdr:to>
    <xdr:pic>
      <xdr:nvPicPr>
        <xdr:cNvPr id="1740" name="Image 1432" descr="Image 1432"/>
        <xdr:cNvPicPr>
          <a:picLocks noChangeAspect="1"/>
        </xdr:cNvPicPr>
      </xdr:nvPicPr>
      <xdr:blipFill>
        <a:blip xmlns:r="http://schemas.openxmlformats.org/officeDocument/2006/relationships" r:embed="rId706" cstate="print"/>
        <a:srcRect/>
        <a:stretch>
          <a:fillRect/>
        </a:stretch>
      </xdr:blipFill>
      <xdr:spPr bwMode="auto">
        <a:xfrm>
          <a:off x="1457325" y="4741830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</xdr:row>
      <xdr:rowOff>0</xdr:rowOff>
    </xdr:from>
    <xdr:to>
      <xdr:col>1</xdr:col>
      <xdr:colOff>962025</xdr:colOff>
      <xdr:row>4</xdr:row>
      <xdr:rowOff>0</xdr:rowOff>
    </xdr:to>
    <xdr:pic>
      <xdr:nvPicPr>
        <xdr:cNvPr id="1741" name="Image 1434" descr="Image 1434"/>
        <xdr:cNvPicPr>
          <a:picLocks noChangeAspect="1"/>
        </xdr:cNvPicPr>
      </xdr:nvPicPr>
      <xdr:blipFill>
        <a:blip xmlns:r="http://schemas.openxmlformats.org/officeDocument/2006/relationships" r:embed="rId707" cstate="print"/>
        <a:srcRect/>
        <a:stretch>
          <a:fillRect/>
        </a:stretch>
      </xdr:blipFill>
      <xdr:spPr bwMode="auto">
        <a:xfrm>
          <a:off x="1457325" y="16573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146</xdr:row>
      <xdr:rowOff>0</xdr:rowOff>
    </xdr:from>
    <xdr:to>
      <xdr:col>1</xdr:col>
      <xdr:colOff>962025</xdr:colOff>
      <xdr:row>147</xdr:row>
      <xdr:rowOff>0</xdr:rowOff>
    </xdr:to>
    <xdr:pic>
      <xdr:nvPicPr>
        <xdr:cNvPr id="1742" name="Image 1436" descr="Image 1436"/>
        <xdr:cNvPicPr>
          <a:picLocks noChangeAspect="1"/>
        </xdr:cNvPicPr>
      </xdr:nvPicPr>
      <xdr:blipFill>
        <a:blip xmlns:r="http://schemas.openxmlformats.org/officeDocument/2006/relationships" r:embed="rId708" cstate="print"/>
        <a:srcRect/>
        <a:stretch>
          <a:fillRect/>
        </a:stretch>
      </xdr:blipFill>
      <xdr:spPr bwMode="auto">
        <a:xfrm>
          <a:off x="1457325" y="1828133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340</xdr:row>
      <xdr:rowOff>0</xdr:rowOff>
    </xdr:from>
    <xdr:to>
      <xdr:col>1</xdr:col>
      <xdr:colOff>962025</xdr:colOff>
      <xdr:row>341</xdr:row>
      <xdr:rowOff>0</xdr:rowOff>
    </xdr:to>
    <xdr:pic>
      <xdr:nvPicPr>
        <xdr:cNvPr id="1743" name="Image 1438" descr="Image 1438"/>
        <xdr:cNvPicPr>
          <a:picLocks noChangeAspect="1"/>
        </xdr:cNvPicPr>
      </xdr:nvPicPr>
      <xdr:blipFill>
        <a:blip xmlns:r="http://schemas.openxmlformats.org/officeDocument/2006/relationships" r:embed="rId709" cstate="print"/>
        <a:srcRect/>
        <a:stretch>
          <a:fillRect/>
        </a:stretch>
      </xdr:blipFill>
      <xdr:spPr bwMode="auto">
        <a:xfrm>
          <a:off x="1457325" y="4285773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366</xdr:row>
      <xdr:rowOff>0</xdr:rowOff>
    </xdr:from>
    <xdr:to>
      <xdr:col>1</xdr:col>
      <xdr:colOff>962025</xdr:colOff>
      <xdr:row>367</xdr:row>
      <xdr:rowOff>0</xdr:rowOff>
    </xdr:to>
    <xdr:pic>
      <xdr:nvPicPr>
        <xdr:cNvPr id="1744" name="Image 1440" descr="Image 1440"/>
        <xdr:cNvPicPr>
          <a:picLocks noChangeAspect="1"/>
        </xdr:cNvPicPr>
      </xdr:nvPicPr>
      <xdr:blipFill>
        <a:blip xmlns:r="http://schemas.openxmlformats.org/officeDocument/2006/relationships" r:embed="rId710" cstate="print"/>
        <a:srcRect/>
        <a:stretch>
          <a:fillRect/>
        </a:stretch>
      </xdr:blipFill>
      <xdr:spPr bwMode="auto">
        <a:xfrm>
          <a:off x="1457325" y="4615148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364</xdr:row>
      <xdr:rowOff>0</xdr:rowOff>
    </xdr:from>
    <xdr:to>
      <xdr:col>1</xdr:col>
      <xdr:colOff>857250</xdr:colOff>
      <xdr:row>365</xdr:row>
      <xdr:rowOff>0</xdr:rowOff>
    </xdr:to>
    <xdr:pic>
      <xdr:nvPicPr>
        <xdr:cNvPr id="1745" name="Image 1442" descr="Image 1442"/>
        <xdr:cNvPicPr>
          <a:picLocks noChangeAspect="1"/>
        </xdr:cNvPicPr>
      </xdr:nvPicPr>
      <xdr:blipFill>
        <a:blip xmlns:r="http://schemas.openxmlformats.org/officeDocument/2006/relationships" r:embed="rId711" cstate="print"/>
        <a:srcRect/>
        <a:stretch>
          <a:fillRect/>
        </a:stretch>
      </xdr:blipFill>
      <xdr:spPr bwMode="auto">
        <a:xfrm>
          <a:off x="1457325" y="458981175"/>
          <a:ext cx="85725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320</xdr:row>
      <xdr:rowOff>0</xdr:rowOff>
    </xdr:from>
    <xdr:to>
      <xdr:col>1</xdr:col>
      <xdr:colOff>962025</xdr:colOff>
      <xdr:row>321</xdr:row>
      <xdr:rowOff>0</xdr:rowOff>
    </xdr:to>
    <xdr:pic>
      <xdr:nvPicPr>
        <xdr:cNvPr id="1746" name="Image 1444" descr="Image 1444"/>
        <xdr:cNvPicPr>
          <a:picLocks noChangeAspect="1"/>
        </xdr:cNvPicPr>
      </xdr:nvPicPr>
      <xdr:blipFill>
        <a:blip xmlns:r="http://schemas.openxmlformats.org/officeDocument/2006/relationships" r:embed="rId712" cstate="print"/>
        <a:srcRect/>
        <a:stretch>
          <a:fillRect/>
        </a:stretch>
      </xdr:blipFill>
      <xdr:spPr bwMode="auto">
        <a:xfrm>
          <a:off x="1457325" y="4032408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68</xdr:row>
      <xdr:rowOff>0</xdr:rowOff>
    </xdr:from>
    <xdr:to>
      <xdr:col>1</xdr:col>
      <xdr:colOff>962025</xdr:colOff>
      <xdr:row>69</xdr:row>
      <xdr:rowOff>0</xdr:rowOff>
    </xdr:to>
    <xdr:pic>
      <xdr:nvPicPr>
        <xdr:cNvPr id="1747" name="Image 1446" descr="Image 1446"/>
        <xdr:cNvPicPr>
          <a:picLocks noChangeAspect="1"/>
        </xdr:cNvPicPr>
      </xdr:nvPicPr>
      <xdr:blipFill>
        <a:blip xmlns:r="http://schemas.openxmlformats.org/officeDocument/2006/relationships" r:embed="rId713" cstate="print"/>
        <a:srcRect/>
        <a:stretch>
          <a:fillRect/>
        </a:stretch>
      </xdr:blipFill>
      <xdr:spPr bwMode="auto">
        <a:xfrm>
          <a:off x="1457325" y="840009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314</xdr:row>
      <xdr:rowOff>0</xdr:rowOff>
    </xdr:from>
    <xdr:to>
      <xdr:col>1</xdr:col>
      <xdr:colOff>962025</xdr:colOff>
      <xdr:row>315</xdr:row>
      <xdr:rowOff>0</xdr:rowOff>
    </xdr:to>
    <xdr:pic>
      <xdr:nvPicPr>
        <xdr:cNvPr id="1748" name="Image 1448" descr="Image 1448"/>
        <xdr:cNvPicPr>
          <a:picLocks noChangeAspect="1"/>
        </xdr:cNvPicPr>
      </xdr:nvPicPr>
      <xdr:blipFill>
        <a:blip xmlns:r="http://schemas.openxmlformats.org/officeDocument/2006/relationships" r:embed="rId714" cstate="print"/>
        <a:srcRect/>
        <a:stretch>
          <a:fillRect/>
        </a:stretch>
      </xdr:blipFill>
      <xdr:spPr bwMode="auto">
        <a:xfrm>
          <a:off x="1457325" y="3956399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331</xdr:row>
      <xdr:rowOff>0</xdr:rowOff>
    </xdr:from>
    <xdr:to>
      <xdr:col>1</xdr:col>
      <xdr:colOff>962025</xdr:colOff>
      <xdr:row>332</xdr:row>
      <xdr:rowOff>0</xdr:rowOff>
    </xdr:to>
    <xdr:pic>
      <xdr:nvPicPr>
        <xdr:cNvPr id="1749" name="Image 1450" descr="Image 1450"/>
        <xdr:cNvPicPr>
          <a:picLocks noChangeAspect="1"/>
        </xdr:cNvPicPr>
      </xdr:nvPicPr>
      <xdr:blipFill>
        <a:blip xmlns:r="http://schemas.openxmlformats.org/officeDocument/2006/relationships" r:embed="rId715" cstate="print"/>
        <a:srcRect/>
        <a:stretch>
          <a:fillRect/>
        </a:stretch>
      </xdr:blipFill>
      <xdr:spPr bwMode="auto">
        <a:xfrm>
          <a:off x="1457325" y="4171759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183</xdr:row>
      <xdr:rowOff>0</xdr:rowOff>
    </xdr:from>
    <xdr:to>
      <xdr:col>1</xdr:col>
      <xdr:colOff>962025</xdr:colOff>
      <xdr:row>184</xdr:row>
      <xdr:rowOff>0</xdr:rowOff>
    </xdr:to>
    <xdr:pic>
      <xdr:nvPicPr>
        <xdr:cNvPr id="1750" name="Image 1452" descr="Image 1452"/>
        <xdr:cNvPicPr>
          <a:picLocks noChangeAspect="1"/>
        </xdr:cNvPicPr>
      </xdr:nvPicPr>
      <xdr:blipFill>
        <a:blip xmlns:r="http://schemas.openxmlformats.org/officeDocument/2006/relationships" r:embed="rId716" cstate="print"/>
        <a:srcRect/>
        <a:stretch>
          <a:fillRect/>
        </a:stretch>
      </xdr:blipFill>
      <xdr:spPr bwMode="auto">
        <a:xfrm>
          <a:off x="1457325" y="2296858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962025</xdr:colOff>
      <xdr:row>275</xdr:row>
      <xdr:rowOff>0</xdr:rowOff>
    </xdr:to>
    <xdr:pic>
      <xdr:nvPicPr>
        <xdr:cNvPr id="1751" name="Image 1454" descr="Image 1454"/>
        <xdr:cNvPicPr>
          <a:picLocks noChangeAspect="1"/>
        </xdr:cNvPicPr>
      </xdr:nvPicPr>
      <xdr:blipFill>
        <a:blip xmlns:r="http://schemas.openxmlformats.org/officeDocument/2006/relationships" r:embed="rId717" cstate="print"/>
        <a:srcRect/>
        <a:stretch>
          <a:fillRect/>
        </a:stretch>
      </xdr:blipFill>
      <xdr:spPr bwMode="auto">
        <a:xfrm>
          <a:off x="1457325" y="3449669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346</xdr:row>
      <xdr:rowOff>0</xdr:rowOff>
    </xdr:from>
    <xdr:to>
      <xdr:col>1</xdr:col>
      <xdr:colOff>962025</xdr:colOff>
      <xdr:row>347</xdr:row>
      <xdr:rowOff>0</xdr:rowOff>
    </xdr:to>
    <xdr:pic>
      <xdr:nvPicPr>
        <xdr:cNvPr id="1752" name="Image 1456" descr="Image 1456"/>
        <xdr:cNvPicPr>
          <a:picLocks noChangeAspect="1"/>
        </xdr:cNvPicPr>
      </xdr:nvPicPr>
      <xdr:blipFill>
        <a:blip xmlns:r="http://schemas.openxmlformats.org/officeDocument/2006/relationships" r:embed="rId718" cstate="print"/>
        <a:srcRect/>
        <a:stretch>
          <a:fillRect/>
        </a:stretch>
      </xdr:blipFill>
      <xdr:spPr bwMode="auto">
        <a:xfrm>
          <a:off x="1457325" y="4361783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347</xdr:row>
      <xdr:rowOff>0</xdr:rowOff>
    </xdr:from>
    <xdr:to>
      <xdr:col>1</xdr:col>
      <xdr:colOff>962025</xdr:colOff>
      <xdr:row>348</xdr:row>
      <xdr:rowOff>0</xdr:rowOff>
    </xdr:to>
    <xdr:pic>
      <xdr:nvPicPr>
        <xdr:cNvPr id="1753" name="Image 1458" descr="Image 1458"/>
        <xdr:cNvPicPr>
          <a:picLocks noChangeAspect="1"/>
        </xdr:cNvPicPr>
      </xdr:nvPicPr>
      <xdr:blipFill>
        <a:blip xmlns:r="http://schemas.openxmlformats.org/officeDocument/2006/relationships" r:embed="rId719" cstate="print"/>
        <a:srcRect/>
        <a:stretch>
          <a:fillRect/>
        </a:stretch>
      </xdr:blipFill>
      <xdr:spPr bwMode="auto">
        <a:xfrm>
          <a:off x="1457325" y="4374451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96</xdr:row>
      <xdr:rowOff>0</xdr:rowOff>
    </xdr:from>
    <xdr:to>
      <xdr:col>1</xdr:col>
      <xdr:colOff>962025</xdr:colOff>
      <xdr:row>97</xdr:row>
      <xdr:rowOff>0</xdr:rowOff>
    </xdr:to>
    <xdr:pic>
      <xdr:nvPicPr>
        <xdr:cNvPr id="1754" name="Image 1460" descr="Image 1460"/>
        <xdr:cNvPicPr>
          <a:picLocks noChangeAspect="1"/>
        </xdr:cNvPicPr>
      </xdr:nvPicPr>
      <xdr:blipFill>
        <a:blip xmlns:r="http://schemas.openxmlformats.org/officeDocument/2006/relationships" r:embed="rId720" cstate="print"/>
        <a:srcRect/>
        <a:stretch>
          <a:fillRect/>
        </a:stretch>
      </xdr:blipFill>
      <xdr:spPr bwMode="auto">
        <a:xfrm>
          <a:off x="1457325" y="1194720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275</xdr:row>
      <xdr:rowOff>0</xdr:rowOff>
    </xdr:from>
    <xdr:to>
      <xdr:col>1</xdr:col>
      <xdr:colOff>962025</xdr:colOff>
      <xdr:row>276</xdr:row>
      <xdr:rowOff>0</xdr:rowOff>
    </xdr:to>
    <xdr:pic>
      <xdr:nvPicPr>
        <xdr:cNvPr id="1755" name="Image 1462" descr="Image 1462"/>
        <xdr:cNvPicPr>
          <a:picLocks noChangeAspect="1"/>
        </xdr:cNvPicPr>
      </xdr:nvPicPr>
      <xdr:blipFill>
        <a:blip xmlns:r="http://schemas.openxmlformats.org/officeDocument/2006/relationships" r:embed="rId721" cstate="print"/>
        <a:srcRect/>
        <a:stretch>
          <a:fillRect/>
        </a:stretch>
      </xdr:blipFill>
      <xdr:spPr bwMode="auto">
        <a:xfrm>
          <a:off x="1457325" y="3462337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315</xdr:row>
      <xdr:rowOff>0</xdr:rowOff>
    </xdr:from>
    <xdr:to>
      <xdr:col>1</xdr:col>
      <xdr:colOff>857250</xdr:colOff>
      <xdr:row>316</xdr:row>
      <xdr:rowOff>0</xdr:rowOff>
    </xdr:to>
    <xdr:pic>
      <xdr:nvPicPr>
        <xdr:cNvPr id="1756" name="Image 1464" descr="Image 1464"/>
        <xdr:cNvPicPr>
          <a:picLocks noChangeAspect="1"/>
        </xdr:cNvPicPr>
      </xdr:nvPicPr>
      <xdr:blipFill>
        <a:blip xmlns:r="http://schemas.openxmlformats.org/officeDocument/2006/relationships" r:embed="rId722" cstate="print"/>
        <a:srcRect/>
        <a:stretch>
          <a:fillRect/>
        </a:stretch>
      </xdr:blipFill>
      <xdr:spPr bwMode="auto">
        <a:xfrm>
          <a:off x="1457325" y="396906750"/>
          <a:ext cx="85725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147</xdr:row>
      <xdr:rowOff>0</xdr:rowOff>
    </xdr:from>
    <xdr:to>
      <xdr:col>1</xdr:col>
      <xdr:colOff>962025</xdr:colOff>
      <xdr:row>148</xdr:row>
      <xdr:rowOff>0</xdr:rowOff>
    </xdr:to>
    <xdr:pic>
      <xdr:nvPicPr>
        <xdr:cNvPr id="1757" name="Image 1466" descr="Image 1466"/>
        <xdr:cNvPicPr>
          <a:picLocks noChangeAspect="1"/>
        </xdr:cNvPicPr>
      </xdr:nvPicPr>
      <xdr:blipFill>
        <a:blip xmlns:r="http://schemas.openxmlformats.org/officeDocument/2006/relationships" r:embed="rId723" cstate="print"/>
        <a:srcRect/>
        <a:stretch>
          <a:fillRect/>
        </a:stretch>
      </xdr:blipFill>
      <xdr:spPr bwMode="auto">
        <a:xfrm>
          <a:off x="1457325" y="1840801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114</xdr:row>
      <xdr:rowOff>0</xdr:rowOff>
    </xdr:from>
    <xdr:to>
      <xdr:col>1</xdr:col>
      <xdr:colOff>923925</xdr:colOff>
      <xdr:row>115</xdr:row>
      <xdr:rowOff>0</xdr:rowOff>
    </xdr:to>
    <xdr:pic>
      <xdr:nvPicPr>
        <xdr:cNvPr id="1758" name="Image 1468" descr="Image 1468"/>
        <xdr:cNvPicPr>
          <a:picLocks noChangeAspect="1"/>
        </xdr:cNvPicPr>
      </xdr:nvPicPr>
      <xdr:blipFill>
        <a:blip xmlns:r="http://schemas.openxmlformats.org/officeDocument/2006/relationships" r:embed="rId724" cstate="print"/>
        <a:srcRect/>
        <a:stretch>
          <a:fillRect/>
        </a:stretch>
      </xdr:blipFill>
      <xdr:spPr bwMode="auto">
        <a:xfrm>
          <a:off x="1457325" y="142274925"/>
          <a:ext cx="9239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132</xdr:row>
      <xdr:rowOff>0</xdr:rowOff>
    </xdr:from>
    <xdr:to>
      <xdr:col>1</xdr:col>
      <xdr:colOff>962025</xdr:colOff>
      <xdr:row>133</xdr:row>
      <xdr:rowOff>0</xdr:rowOff>
    </xdr:to>
    <xdr:pic>
      <xdr:nvPicPr>
        <xdr:cNvPr id="1759" name="Image 1470" descr="Image 1470"/>
        <xdr:cNvPicPr>
          <a:picLocks noChangeAspect="1"/>
        </xdr:cNvPicPr>
      </xdr:nvPicPr>
      <xdr:blipFill>
        <a:blip xmlns:r="http://schemas.openxmlformats.org/officeDocument/2006/relationships" r:embed="rId725" cstate="print"/>
        <a:srcRect/>
        <a:stretch>
          <a:fillRect/>
        </a:stretch>
      </xdr:blipFill>
      <xdr:spPr bwMode="auto">
        <a:xfrm>
          <a:off x="1457325" y="1650777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276</xdr:row>
      <xdr:rowOff>0</xdr:rowOff>
    </xdr:from>
    <xdr:to>
      <xdr:col>1</xdr:col>
      <xdr:colOff>914400</xdr:colOff>
      <xdr:row>277</xdr:row>
      <xdr:rowOff>0</xdr:rowOff>
    </xdr:to>
    <xdr:sp macro="" textlink="">
      <xdr:nvSpPr>
        <xdr:cNvPr id="1760" name="Image 1472" descr="Image 1472"/>
        <xdr:cNvSpPr>
          <a:spLocks noChangeAspect="1"/>
        </xdr:cNvSpPr>
      </xdr:nvSpPr>
      <xdr:spPr bwMode="auto">
        <a:xfrm>
          <a:off x="1457325" y="347500575"/>
          <a:ext cx="9144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sp>
    <xdr:clientData/>
  </xdr:twoCellAnchor>
  <xdr:twoCellAnchor>
    <xdr:from>
      <xdr:col>1</xdr:col>
      <xdr:colOff>0</xdr:colOff>
      <xdr:row>245</xdr:row>
      <xdr:rowOff>0</xdr:rowOff>
    </xdr:from>
    <xdr:to>
      <xdr:col>1</xdr:col>
      <xdr:colOff>962025</xdr:colOff>
      <xdr:row>246</xdr:row>
      <xdr:rowOff>0</xdr:rowOff>
    </xdr:to>
    <xdr:pic>
      <xdr:nvPicPr>
        <xdr:cNvPr id="1761" name="Image 1474" descr="Image 1474"/>
        <xdr:cNvPicPr>
          <a:picLocks noChangeAspect="1"/>
        </xdr:cNvPicPr>
      </xdr:nvPicPr>
      <xdr:blipFill>
        <a:blip xmlns:r="http://schemas.openxmlformats.org/officeDocument/2006/relationships" r:embed="rId726" cstate="print"/>
        <a:srcRect/>
        <a:stretch>
          <a:fillRect/>
        </a:stretch>
      </xdr:blipFill>
      <xdr:spPr bwMode="auto">
        <a:xfrm>
          <a:off x="1457325" y="3082290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228</xdr:row>
      <xdr:rowOff>0</xdr:rowOff>
    </xdr:from>
    <xdr:to>
      <xdr:col>1</xdr:col>
      <xdr:colOff>962025</xdr:colOff>
      <xdr:row>229</xdr:row>
      <xdr:rowOff>0</xdr:rowOff>
    </xdr:to>
    <xdr:pic>
      <xdr:nvPicPr>
        <xdr:cNvPr id="1762" name="Image 1476" descr="Image 1476"/>
        <xdr:cNvPicPr>
          <a:picLocks noChangeAspect="1"/>
        </xdr:cNvPicPr>
      </xdr:nvPicPr>
      <xdr:blipFill>
        <a:blip xmlns:r="http://schemas.openxmlformats.org/officeDocument/2006/relationships" r:embed="rId727" cstate="print"/>
        <a:srcRect/>
        <a:stretch>
          <a:fillRect/>
        </a:stretch>
      </xdr:blipFill>
      <xdr:spPr bwMode="auto">
        <a:xfrm>
          <a:off x="1457325" y="2866929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277</xdr:row>
      <xdr:rowOff>0</xdr:rowOff>
    </xdr:from>
    <xdr:to>
      <xdr:col>1</xdr:col>
      <xdr:colOff>962025</xdr:colOff>
      <xdr:row>278</xdr:row>
      <xdr:rowOff>0</xdr:rowOff>
    </xdr:to>
    <xdr:pic>
      <xdr:nvPicPr>
        <xdr:cNvPr id="1763" name="Image 1478" descr="Image 1478"/>
        <xdr:cNvPicPr>
          <a:picLocks noChangeAspect="1"/>
        </xdr:cNvPicPr>
      </xdr:nvPicPr>
      <xdr:blipFill>
        <a:blip xmlns:r="http://schemas.openxmlformats.org/officeDocument/2006/relationships" r:embed="rId728" cstate="print"/>
        <a:srcRect/>
        <a:stretch>
          <a:fillRect/>
        </a:stretch>
      </xdr:blipFill>
      <xdr:spPr bwMode="auto">
        <a:xfrm>
          <a:off x="1457325" y="3487674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1</xdr:col>
      <xdr:colOff>962025</xdr:colOff>
      <xdr:row>57</xdr:row>
      <xdr:rowOff>0</xdr:rowOff>
    </xdr:to>
    <xdr:pic>
      <xdr:nvPicPr>
        <xdr:cNvPr id="1764" name="Image 1480" descr="Image 1480"/>
        <xdr:cNvPicPr>
          <a:picLocks noChangeAspect="1"/>
        </xdr:cNvPicPr>
      </xdr:nvPicPr>
      <xdr:blipFill>
        <a:blip xmlns:r="http://schemas.openxmlformats.org/officeDocument/2006/relationships" r:embed="rId729" cstate="print"/>
        <a:srcRect/>
        <a:stretch>
          <a:fillRect/>
        </a:stretch>
      </xdr:blipFill>
      <xdr:spPr bwMode="auto">
        <a:xfrm>
          <a:off x="1457325" y="687990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184</xdr:row>
      <xdr:rowOff>0</xdr:rowOff>
    </xdr:from>
    <xdr:to>
      <xdr:col>1</xdr:col>
      <xdr:colOff>962025</xdr:colOff>
      <xdr:row>185</xdr:row>
      <xdr:rowOff>0</xdr:rowOff>
    </xdr:to>
    <xdr:pic>
      <xdr:nvPicPr>
        <xdr:cNvPr id="1765" name="Image 1482" descr="Image 1482"/>
        <xdr:cNvPicPr>
          <a:picLocks noChangeAspect="1"/>
        </xdr:cNvPicPr>
      </xdr:nvPicPr>
      <xdr:blipFill>
        <a:blip xmlns:r="http://schemas.openxmlformats.org/officeDocument/2006/relationships" r:embed="rId730" cstate="print"/>
        <a:srcRect/>
        <a:stretch>
          <a:fillRect/>
        </a:stretch>
      </xdr:blipFill>
      <xdr:spPr bwMode="auto">
        <a:xfrm>
          <a:off x="1457325" y="2309526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316</xdr:row>
      <xdr:rowOff>0</xdr:rowOff>
    </xdr:from>
    <xdr:to>
      <xdr:col>1</xdr:col>
      <xdr:colOff>962025</xdr:colOff>
      <xdr:row>317</xdr:row>
      <xdr:rowOff>0</xdr:rowOff>
    </xdr:to>
    <xdr:pic>
      <xdr:nvPicPr>
        <xdr:cNvPr id="1766" name="Image 1484" descr="Image 1484"/>
        <xdr:cNvPicPr>
          <a:picLocks noChangeAspect="1"/>
        </xdr:cNvPicPr>
      </xdr:nvPicPr>
      <xdr:blipFill>
        <a:blip xmlns:r="http://schemas.openxmlformats.org/officeDocument/2006/relationships" r:embed="rId731" cstate="print"/>
        <a:srcRect/>
        <a:stretch>
          <a:fillRect/>
        </a:stretch>
      </xdr:blipFill>
      <xdr:spPr bwMode="auto">
        <a:xfrm>
          <a:off x="1457325" y="3981735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377</xdr:row>
      <xdr:rowOff>0</xdr:rowOff>
    </xdr:from>
    <xdr:to>
      <xdr:col>1</xdr:col>
      <xdr:colOff>962025</xdr:colOff>
      <xdr:row>378</xdr:row>
      <xdr:rowOff>0</xdr:rowOff>
    </xdr:to>
    <xdr:pic>
      <xdr:nvPicPr>
        <xdr:cNvPr id="1767" name="Image 1486" descr="Image 1486"/>
        <xdr:cNvPicPr>
          <a:picLocks noChangeAspect="1"/>
        </xdr:cNvPicPr>
      </xdr:nvPicPr>
      <xdr:blipFill>
        <a:blip xmlns:r="http://schemas.openxmlformats.org/officeDocument/2006/relationships" r:embed="rId732" cstate="print"/>
        <a:srcRect/>
        <a:stretch>
          <a:fillRect/>
        </a:stretch>
      </xdr:blipFill>
      <xdr:spPr bwMode="auto">
        <a:xfrm>
          <a:off x="1457325" y="4754499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378</xdr:row>
      <xdr:rowOff>0</xdr:rowOff>
    </xdr:from>
    <xdr:to>
      <xdr:col>1</xdr:col>
      <xdr:colOff>914400</xdr:colOff>
      <xdr:row>379</xdr:row>
      <xdr:rowOff>0</xdr:rowOff>
    </xdr:to>
    <xdr:pic>
      <xdr:nvPicPr>
        <xdr:cNvPr id="1768" name="Image 1488" descr="Image 1488"/>
        <xdr:cNvPicPr>
          <a:picLocks noChangeAspect="1"/>
        </xdr:cNvPicPr>
      </xdr:nvPicPr>
      <xdr:blipFill>
        <a:blip xmlns:r="http://schemas.openxmlformats.org/officeDocument/2006/relationships" r:embed="rId733" cstate="print"/>
        <a:srcRect/>
        <a:stretch>
          <a:fillRect/>
        </a:stretch>
      </xdr:blipFill>
      <xdr:spPr bwMode="auto">
        <a:xfrm>
          <a:off x="1457325" y="476716725"/>
          <a:ext cx="9144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229</xdr:row>
      <xdr:rowOff>0</xdr:rowOff>
    </xdr:from>
    <xdr:to>
      <xdr:col>1</xdr:col>
      <xdr:colOff>962025</xdr:colOff>
      <xdr:row>230</xdr:row>
      <xdr:rowOff>0</xdr:rowOff>
    </xdr:to>
    <xdr:pic>
      <xdr:nvPicPr>
        <xdr:cNvPr id="1769" name="Image 1490" descr="Image 1490"/>
        <xdr:cNvPicPr>
          <a:picLocks noChangeAspect="1"/>
        </xdr:cNvPicPr>
      </xdr:nvPicPr>
      <xdr:blipFill>
        <a:blip xmlns:r="http://schemas.openxmlformats.org/officeDocument/2006/relationships" r:embed="rId734" cstate="print"/>
        <a:srcRect/>
        <a:stretch>
          <a:fillRect/>
        </a:stretch>
      </xdr:blipFill>
      <xdr:spPr bwMode="auto">
        <a:xfrm>
          <a:off x="1457325" y="2879598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388</xdr:row>
      <xdr:rowOff>0</xdr:rowOff>
    </xdr:from>
    <xdr:to>
      <xdr:col>1</xdr:col>
      <xdr:colOff>962025</xdr:colOff>
      <xdr:row>389</xdr:row>
      <xdr:rowOff>0</xdr:rowOff>
    </xdr:to>
    <xdr:pic>
      <xdr:nvPicPr>
        <xdr:cNvPr id="1770" name="Image 1492" descr="Image 1492"/>
        <xdr:cNvPicPr>
          <a:picLocks noChangeAspect="1"/>
        </xdr:cNvPicPr>
      </xdr:nvPicPr>
      <xdr:blipFill>
        <a:blip xmlns:r="http://schemas.openxmlformats.org/officeDocument/2006/relationships" r:embed="rId735" cstate="print"/>
        <a:srcRect/>
        <a:stretch>
          <a:fillRect/>
        </a:stretch>
      </xdr:blipFill>
      <xdr:spPr bwMode="auto">
        <a:xfrm>
          <a:off x="1457325" y="4893849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278</xdr:row>
      <xdr:rowOff>0</xdr:rowOff>
    </xdr:from>
    <xdr:to>
      <xdr:col>1</xdr:col>
      <xdr:colOff>962025</xdr:colOff>
      <xdr:row>279</xdr:row>
      <xdr:rowOff>0</xdr:rowOff>
    </xdr:to>
    <xdr:pic>
      <xdr:nvPicPr>
        <xdr:cNvPr id="1771" name="Image 1494" descr="Image 1494"/>
        <xdr:cNvPicPr>
          <a:picLocks noChangeAspect="1"/>
        </xdr:cNvPicPr>
      </xdr:nvPicPr>
      <xdr:blipFill>
        <a:blip xmlns:r="http://schemas.openxmlformats.org/officeDocument/2006/relationships" r:embed="rId736" cstate="print"/>
        <a:srcRect/>
        <a:stretch>
          <a:fillRect/>
        </a:stretch>
      </xdr:blipFill>
      <xdr:spPr bwMode="auto">
        <a:xfrm>
          <a:off x="1457325" y="3500342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332</xdr:row>
      <xdr:rowOff>0</xdr:rowOff>
    </xdr:from>
    <xdr:to>
      <xdr:col>1</xdr:col>
      <xdr:colOff>962025</xdr:colOff>
      <xdr:row>333</xdr:row>
      <xdr:rowOff>0</xdr:rowOff>
    </xdr:to>
    <xdr:pic>
      <xdr:nvPicPr>
        <xdr:cNvPr id="1772" name="Image 1496" descr="Image 1496"/>
        <xdr:cNvPicPr>
          <a:picLocks noChangeAspect="1"/>
        </xdr:cNvPicPr>
      </xdr:nvPicPr>
      <xdr:blipFill>
        <a:blip xmlns:r="http://schemas.openxmlformats.org/officeDocument/2006/relationships" r:embed="rId737" cstate="print"/>
        <a:srcRect/>
        <a:stretch>
          <a:fillRect/>
        </a:stretch>
      </xdr:blipFill>
      <xdr:spPr bwMode="auto">
        <a:xfrm>
          <a:off x="1457325" y="4184427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370</xdr:row>
      <xdr:rowOff>0</xdr:rowOff>
    </xdr:from>
    <xdr:to>
      <xdr:col>1</xdr:col>
      <xdr:colOff>923925</xdr:colOff>
      <xdr:row>371</xdr:row>
      <xdr:rowOff>0</xdr:rowOff>
    </xdr:to>
    <xdr:pic>
      <xdr:nvPicPr>
        <xdr:cNvPr id="1773" name="Image 1498" descr="Image 1498"/>
        <xdr:cNvPicPr>
          <a:picLocks noChangeAspect="1"/>
        </xdr:cNvPicPr>
      </xdr:nvPicPr>
      <xdr:blipFill>
        <a:blip xmlns:r="http://schemas.openxmlformats.org/officeDocument/2006/relationships" r:embed="rId738" cstate="print"/>
        <a:srcRect/>
        <a:stretch>
          <a:fillRect/>
        </a:stretch>
      </xdr:blipFill>
      <xdr:spPr bwMode="auto">
        <a:xfrm>
          <a:off x="1457325" y="466582125"/>
          <a:ext cx="9239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317</xdr:row>
      <xdr:rowOff>0</xdr:rowOff>
    </xdr:from>
    <xdr:to>
      <xdr:col>1</xdr:col>
      <xdr:colOff>962025</xdr:colOff>
      <xdr:row>318</xdr:row>
      <xdr:rowOff>0</xdr:rowOff>
    </xdr:to>
    <xdr:pic>
      <xdr:nvPicPr>
        <xdr:cNvPr id="1774" name="Image 1500" descr="Image 1500"/>
        <xdr:cNvPicPr>
          <a:picLocks noChangeAspect="1"/>
        </xdr:cNvPicPr>
      </xdr:nvPicPr>
      <xdr:blipFill>
        <a:blip xmlns:r="http://schemas.openxmlformats.org/officeDocument/2006/relationships" r:embed="rId739" cstate="print"/>
        <a:srcRect/>
        <a:stretch>
          <a:fillRect/>
        </a:stretch>
      </xdr:blipFill>
      <xdr:spPr bwMode="auto">
        <a:xfrm>
          <a:off x="1457325" y="3994404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279</xdr:row>
      <xdr:rowOff>0</xdr:rowOff>
    </xdr:from>
    <xdr:to>
      <xdr:col>1</xdr:col>
      <xdr:colOff>962025</xdr:colOff>
      <xdr:row>280</xdr:row>
      <xdr:rowOff>0</xdr:rowOff>
    </xdr:to>
    <xdr:pic>
      <xdr:nvPicPr>
        <xdr:cNvPr id="1775" name="Image 1502" descr="Image 1502"/>
        <xdr:cNvPicPr>
          <a:picLocks noChangeAspect="1"/>
        </xdr:cNvPicPr>
      </xdr:nvPicPr>
      <xdr:blipFill>
        <a:blip xmlns:r="http://schemas.openxmlformats.org/officeDocument/2006/relationships" r:embed="rId740" cstate="print"/>
        <a:srcRect/>
        <a:stretch>
          <a:fillRect/>
        </a:stretch>
      </xdr:blipFill>
      <xdr:spPr bwMode="auto">
        <a:xfrm>
          <a:off x="1457325" y="3513010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295</xdr:row>
      <xdr:rowOff>0</xdr:rowOff>
    </xdr:from>
    <xdr:to>
      <xdr:col>1</xdr:col>
      <xdr:colOff>857250</xdr:colOff>
      <xdr:row>296</xdr:row>
      <xdr:rowOff>0</xdr:rowOff>
    </xdr:to>
    <xdr:pic>
      <xdr:nvPicPr>
        <xdr:cNvPr id="1776" name="Image 1504" descr="Image 1504"/>
        <xdr:cNvPicPr>
          <a:picLocks noChangeAspect="1"/>
        </xdr:cNvPicPr>
      </xdr:nvPicPr>
      <xdr:blipFill>
        <a:blip xmlns:r="http://schemas.openxmlformats.org/officeDocument/2006/relationships" r:embed="rId741" cstate="print"/>
        <a:srcRect/>
        <a:stretch>
          <a:fillRect/>
        </a:stretch>
      </xdr:blipFill>
      <xdr:spPr bwMode="auto">
        <a:xfrm>
          <a:off x="1457325" y="371570250"/>
          <a:ext cx="85725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230</xdr:row>
      <xdr:rowOff>0</xdr:rowOff>
    </xdr:from>
    <xdr:to>
      <xdr:col>1</xdr:col>
      <xdr:colOff>962025</xdr:colOff>
      <xdr:row>231</xdr:row>
      <xdr:rowOff>0</xdr:rowOff>
    </xdr:to>
    <xdr:pic>
      <xdr:nvPicPr>
        <xdr:cNvPr id="1777" name="Image 1506" descr="Image 1506"/>
        <xdr:cNvPicPr>
          <a:picLocks noChangeAspect="1"/>
        </xdr:cNvPicPr>
      </xdr:nvPicPr>
      <xdr:blipFill>
        <a:blip xmlns:r="http://schemas.openxmlformats.org/officeDocument/2006/relationships" r:embed="rId742" cstate="print"/>
        <a:srcRect/>
        <a:stretch>
          <a:fillRect/>
        </a:stretch>
      </xdr:blipFill>
      <xdr:spPr bwMode="auto">
        <a:xfrm>
          <a:off x="1457325" y="2892266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231</xdr:row>
      <xdr:rowOff>0</xdr:rowOff>
    </xdr:from>
    <xdr:to>
      <xdr:col>1</xdr:col>
      <xdr:colOff>962025</xdr:colOff>
      <xdr:row>232</xdr:row>
      <xdr:rowOff>0</xdr:rowOff>
    </xdr:to>
    <xdr:pic>
      <xdr:nvPicPr>
        <xdr:cNvPr id="1778" name="Image 1508" descr="Image 1508"/>
        <xdr:cNvPicPr>
          <a:picLocks noChangeAspect="1"/>
        </xdr:cNvPicPr>
      </xdr:nvPicPr>
      <xdr:blipFill>
        <a:blip xmlns:r="http://schemas.openxmlformats.org/officeDocument/2006/relationships" r:embed="rId743" cstate="print"/>
        <a:srcRect/>
        <a:stretch>
          <a:fillRect/>
        </a:stretch>
      </xdr:blipFill>
      <xdr:spPr bwMode="auto">
        <a:xfrm>
          <a:off x="1457325" y="2904934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246</xdr:row>
      <xdr:rowOff>0</xdr:rowOff>
    </xdr:from>
    <xdr:to>
      <xdr:col>1</xdr:col>
      <xdr:colOff>962025</xdr:colOff>
      <xdr:row>247</xdr:row>
      <xdr:rowOff>0</xdr:rowOff>
    </xdr:to>
    <xdr:pic>
      <xdr:nvPicPr>
        <xdr:cNvPr id="1779" name="Image 1510" descr="Image 1510"/>
        <xdr:cNvPicPr>
          <a:picLocks noChangeAspect="1"/>
        </xdr:cNvPicPr>
      </xdr:nvPicPr>
      <xdr:blipFill>
        <a:blip xmlns:r="http://schemas.openxmlformats.org/officeDocument/2006/relationships" r:embed="rId744" cstate="print"/>
        <a:srcRect/>
        <a:stretch>
          <a:fillRect/>
        </a:stretch>
      </xdr:blipFill>
      <xdr:spPr bwMode="auto">
        <a:xfrm>
          <a:off x="1457325" y="3094958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133</xdr:row>
      <xdr:rowOff>0</xdr:rowOff>
    </xdr:from>
    <xdr:to>
      <xdr:col>1</xdr:col>
      <xdr:colOff>914400</xdr:colOff>
      <xdr:row>134</xdr:row>
      <xdr:rowOff>0</xdr:rowOff>
    </xdr:to>
    <xdr:sp macro="" textlink="">
      <xdr:nvSpPr>
        <xdr:cNvPr id="1780" name="Image 1512" descr="Image 1512"/>
        <xdr:cNvSpPr>
          <a:spLocks noChangeAspect="1"/>
        </xdr:cNvSpPr>
      </xdr:nvSpPr>
      <xdr:spPr bwMode="auto">
        <a:xfrm>
          <a:off x="1457325" y="166344600"/>
          <a:ext cx="9144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sp>
    <xdr:clientData/>
  </xdr:twoCellAnchor>
  <xdr:twoCellAnchor>
    <xdr:from>
      <xdr:col>1</xdr:col>
      <xdr:colOff>0</xdr:colOff>
      <xdr:row>199</xdr:row>
      <xdr:rowOff>0</xdr:rowOff>
    </xdr:from>
    <xdr:to>
      <xdr:col>1</xdr:col>
      <xdr:colOff>914400</xdr:colOff>
      <xdr:row>200</xdr:row>
      <xdr:rowOff>0</xdr:rowOff>
    </xdr:to>
    <xdr:sp macro="" textlink="">
      <xdr:nvSpPr>
        <xdr:cNvPr id="1781" name="Image 1514" descr="Image 1514"/>
        <xdr:cNvSpPr>
          <a:spLocks noChangeAspect="1"/>
        </xdr:cNvSpPr>
      </xdr:nvSpPr>
      <xdr:spPr bwMode="auto">
        <a:xfrm>
          <a:off x="1457325" y="249955050"/>
          <a:ext cx="9144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sp>
    <xdr:clientData/>
  </xdr:twoCellAnchor>
  <xdr:twoCellAnchor>
    <xdr:from>
      <xdr:col>1</xdr:col>
      <xdr:colOff>0</xdr:colOff>
      <xdr:row>148</xdr:row>
      <xdr:rowOff>0</xdr:rowOff>
    </xdr:from>
    <xdr:to>
      <xdr:col>1</xdr:col>
      <xdr:colOff>914400</xdr:colOff>
      <xdr:row>149</xdr:row>
      <xdr:rowOff>0</xdr:rowOff>
    </xdr:to>
    <xdr:pic>
      <xdr:nvPicPr>
        <xdr:cNvPr id="1782" name="Image 1516" descr="Image 1516"/>
        <xdr:cNvPicPr>
          <a:picLocks noChangeAspect="1"/>
        </xdr:cNvPicPr>
      </xdr:nvPicPr>
      <xdr:blipFill>
        <a:blip xmlns:r="http://schemas.openxmlformats.org/officeDocument/2006/relationships" r:embed="rId745" cstate="print"/>
        <a:srcRect/>
        <a:stretch>
          <a:fillRect/>
        </a:stretch>
      </xdr:blipFill>
      <xdr:spPr bwMode="auto">
        <a:xfrm>
          <a:off x="1457325" y="185346975"/>
          <a:ext cx="9144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318</xdr:row>
      <xdr:rowOff>0</xdr:rowOff>
    </xdr:from>
    <xdr:to>
      <xdr:col>1</xdr:col>
      <xdr:colOff>962025</xdr:colOff>
      <xdr:row>319</xdr:row>
      <xdr:rowOff>0</xdr:rowOff>
    </xdr:to>
    <xdr:pic>
      <xdr:nvPicPr>
        <xdr:cNvPr id="1783" name="Image 1518" descr="Image 1518"/>
        <xdr:cNvPicPr>
          <a:picLocks noChangeAspect="1"/>
        </xdr:cNvPicPr>
      </xdr:nvPicPr>
      <xdr:blipFill>
        <a:blip xmlns:r="http://schemas.openxmlformats.org/officeDocument/2006/relationships" r:embed="rId746" cstate="print"/>
        <a:srcRect/>
        <a:stretch>
          <a:fillRect/>
        </a:stretch>
      </xdr:blipFill>
      <xdr:spPr bwMode="auto">
        <a:xfrm>
          <a:off x="1457325" y="4007072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185</xdr:row>
      <xdr:rowOff>0</xdr:rowOff>
    </xdr:from>
    <xdr:to>
      <xdr:col>1</xdr:col>
      <xdr:colOff>857250</xdr:colOff>
      <xdr:row>186</xdr:row>
      <xdr:rowOff>0</xdr:rowOff>
    </xdr:to>
    <xdr:pic>
      <xdr:nvPicPr>
        <xdr:cNvPr id="1784" name="Image 1520" descr="Image 1520"/>
        <xdr:cNvPicPr>
          <a:picLocks noChangeAspect="1"/>
        </xdr:cNvPicPr>
      </xdr:nvPicPr>
      <xdr:blipFill>
        <a:blip xmlns:r="http://schemas.openxmlformats.org/officeDocument/2006/relationships" r:embed="rId747" cstate="print"/>
        <a:srcRect/>
        <a:stretch>
          <a:fillRect/>
        </a:stretch>
      </xdr:blipFill>
      <xdr:spPr bwMode="auto">
        <a:xfrm>
          <a:off x="1457325" y="232219500"/>
          <a:ext cx="85725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154</xdr:row>
      <xdr:rowOff>0</xdr:rowOff>
    </xdr:from>
    <xdr:to>
      <xdr:col>1</xdr:col>
      <xdr:colOff>914400</xdr:colOff>
      <xdr:row>155</xdr:row>
      <xdr:rowOff>0</xdr:rowOff>
    </xdr:to>
    <xdr:pic>
      <xdr:nvPicPr>
        <xdr:cNvPr id="1785" name="Image 1522" descr="Image 1522"/>
        <xdr:cNvPicPr>
          <a:picLocks noChangeAspect="1"/>
        </xdr:cNvPicPr>
      </xdr:nvPicPr>
      <xdr:blipFill>
        <a:blip xmlns:r="http://schemas.openxmlformats.org/officeDocument/2006/relationships" r:embed="rId748" cstate="print"/>
        <a:srcRect/>
        <a:stretch>
          <a:fillRect/>
        </a:stretch>
      </xdr:blipFill>
      <xdr:spPr bwMode="auto">
        <a:xfrm>
          <a:off x="1457325" y="192947925"/>
          <a:ext cx="9144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319</xdr:row>
      <xdr:rowOff>0</xdr:rowOff>
    </xdr:from>
    <xdr:to>
      <xdr:col>1</xdr:col>
      <xdr:colOff>1266825</xdr:colOff>
      <xdr:row>320</xdr:row>
      <xdr:rowOff>0</xdr:rowOff>
    </xdr:to>
    <xdr:pic>
      <xdr:nvPicPr>
        <xdr:cNvPr id="1786" name="Image 1524" descr="Image 1524"/>
        <xdr:cNvPicPr>
          <a:picLocks noChangeAspect="1"/>
        </xdr:cNvPicPr>
      </xdr:nvPicPr>
      <xdr:blipFill>
        <a:blip xmlns:r="http://schemas.openxmlformats.org/officeDocument/2006/relationships" r:embed="rId749" cstate="print"/>
        <a:srcRect/>
        <a:stretch>
          <a:fillRect/>
        </a:stretch>
      </xdr:blipFill>
      <xdr:spPr bwMode="auto">
        <a:xfrm>
          <a:off x="1457325" y="401974050"/>
          <a:ext cx="12668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97</xdr:row>
      <xdr:rowOff>0</xdr:rowOff>
    </xdr:from>
    <xdr:to>
      <xdr:col>1</xdr:col>
      <xdr:colOff>857250</xdr:colOff>
      <xdr:row>98</xdr:row>
      <xdr:rowOff>0</xdr:rowOff>
    </xdr:to>
    <xdr:pic>
      <xdr:nvPicPr>
        <xdr:cNvPr id="1787" name="Image 1526" descr="Image 1526"/>
        <xdr:cNvPicPr>
          <a:picLocks noChangeAspect="1"/>
        </xdr:cNvPicPr>
      </xdr:nvPicPr>
      <xdr:blipFill>
        <a:blip xmlns:r="http://schemas.openxmlformats.org/officeDocument/2006/relationships" r:embed="rId750" cstate="print"/>
        <a:srcRect/>
        <a:stretch>
          <a:fillRect/>
        </a:stretch>
      </xdr:blipFill>
      <xdr:spPr bwMode="auto">
        <a:xfrm>
          <a:off x="1457325" y="120738900"/>
          <a:ext cx="85725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1</xdr:col>
      <xdr:colOff>923925</xdr:colOff>
      <xdr:row>22</xdr:row>
      <xdr:rowOff>0</xdr:rowOff>
    </xdr:to>
    <xdr:pic>
      <xdr:nvPicPr>
        <xdr:cNvPr id="1788" name="Image 1528" descr="Image 1528"/>
        <xdr:cNvPicPr>
          <a:picLocks noChangeAspect="1"/>
        </xdr:cNvPicPr>
      </xdr:nvPicPr>
      <xdr:blipFill>
        <a:blip xmlns:r="http://schemas.openxmlformats.org/officeDocument/2006/relationships" r:embed="rId751" cstate="print"/>
        <a:srcRect/>
        <a:stretch>
          <a:fillRect/>
        </a:stretch>
      </xdr:blipFill>
      <xdr:spPr bwMode="auto">
        <a:xfrm>
          <a:off x="1457325" y="24460200"/>
          <a:ext cx="9239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247</xdr:row>
      <xdr:rowOff>0</xdr:rowOff>
    </xdr:from>
    <xdr:to>
      <xdr:col>1</xdr:col>
      <xdr:colOff>962025</xdr:colOff>
      <xdr:row>248</xdr:row>
      <xdr:rowOff>0</xdr:rowOff>
    </xdr:to>
    <xdr:pic>
      <xdr:nvPicPr>
        <xdr:cNvPr id="1789" name="Image 1530" descr="Image 1530"/>
        <xdr:cNvPicPr>
          <a:picLocks noChangeAspect="1"/>
        </xdr:cNvPicPr>
      </xdr:nvPicPr>
      <xdr:blipFill>
        <a:blip xmlns:r="http://schemas.openxmlformats.org/officeDocument/2006/relationships" r:embed="rId752" cstate="print"/>
        <a:srcRect/>
        <a:stretch>
          <a:fillRect/>
        </a:stretch>
      </xdr:blipFill>
      <xdr:spPr bwMode="auto">
        <a:xfrm>
          <a:off x="1457325" y="3107626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357</xdr:row>
      <xdr:rowOff>0</xdr:rowOff>
    </xdr:from>
    <xdr:to>
      <xdr:col>1</xdr:col>
      <xdr:colOff>962025</xdr:colOff>
      <xdr:row>358</xdr:row>
      <xdr:rowOff>0</xdr:rowOff>
    </xdr:to>
    <xdr:pic>
      <xdr:nvPicPr>
        <xdr:cNvPr id="1790" name="Image 1532" descr="Image 1532"/>
        <xdr:cNvPicPr>
          <a:picLocks noChangeAspect="1"/>
        </xdr:cNvPicPr>
      </xdr:nvPicPr>
      <xdr:blipFill>
        <a:blip xmlns:r="http://schemas.openxmlformats.org/officeDocument/2006/relationships" r:embed="rId753" cstate="print"/>
        <a:srcRect/>
        <a:stretch>
          <a:fillRect/>
        </a:stretch>
      </xdr:blipFill>
      <xdr:spPr bwMode="auto">
        <a:xfrm>
          <a:off x="1457325" y="4501134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186</xdr:row>
      <xdr:rowOff>0</xdr:rowOff>
    </xdr:from>
    <xdr:to>
      <xdr:col>1</xdr:col>
      <xdr:colOff>962025</xdr:colOff>
      <xdr:row>187</xdr:row>
      <xdr:rowOff>0</xdr:rowOff>
    </xdr:to>
    <xdr:pic>
      <xdr:nvPicPr>
        <xdr:cNvPr id="1791" name="Image 1534" descr="Image 1534"/>
        <xdr:cNvPicPr>
          <a:picLocks noChangeAspect="1"/>
        </xdr:cNvPicPr>
      </xdr:nvPicPr>
      <xdr:blipFill>
        <a:blip xmlns:r="http://schemas.openxmlformats.org/officeDocument/2006/relationships" r:embed="rId754" cstate="print"/>
        <a:srcRect/>
        <a:stretch>
          <a:fillRect/>
        </a:stretch>
      </xdr:blipFill>
      <xdr:spPr bwMode="auto">
        <a:xfrm>
          <a:off x="1457325" y="2334863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187</xdr:row>
      <xdr:rowOff>0</xdr:rowOff>
    </xdr:from>
    <xdr:to>
      <xdr:col>1</xdr:col>
      <xdr:colOff>923925</xdr:colOff>
      <xdr:row>188</xdr:row>
      <xdr:rowOff>0</xdr:rowOff>
    </xdr:to>
    <xdr:pic>
      <xdr:nvPicPr>
        <xdr:cNvPr id="1792" name="Image 1536" descr="Image 1536"/>
        <xdr:cNvPicPr>
          <a:picLocks noChangeAspect="1"/>
        </xdr:cNvPicPr>
      </xdr:nvPicPr>
      <xdr:blipFill>
        <a:blip xmlns:r="http://schemas.openxmlformats.org/officeDocument/2006/relationships" r:embed="rId755" cstate="print"/>
        <a:srcRect/>
        <a:stretch>
          <a:fillRect/>
        </a:stretch>
      </xdr:blipFill>
      <xdr:spPr bwMode="auto">
        <a:xfrm>
          <a:off x="1457325" y="234753150"/>
          <a:ext cx="9239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149</xdr:row>
      <xdr:rowOff>0</xdr:rowOff>
    </xdr:from>
    <xdr:to>
      <xdr:col>1</xdr:col>
      <xdr:colOff>962025</xdr:colOff>
      <xdr:row>150</xdr:row>
      <xdr:rowOff>0</xdr:rowOff>
    </xdr:to>
    <xdr:pic>
      <xdr:nvPicPr>
        <xdr:cNvPr id="1793" name="Image 1538" descr="Image 1538"/>
        <xdr:cNvPicPr>
          <a:picLocks noChangeAspect="1"/>
        </xdr:cNvPicPr>
      </xdr:nvPicPr>
      <xdr:blipFill>
        <a:blip xmlns:r="http://schemas.openxmlformats.org/officeDocument/2006/relationships" r:embed="rId756" cstate="print"/>
        <a:srcRect/>
        <a:stretch>
          <a:fillRect/>
        </a:stretch>
      </xdr:blipFill>
      <xdr:spPr bwMode="auto">
        <a:xfrm>
          <a:off x="1457325" y="1866138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155</xdr:row>
      <xdr:rowOff>0</xdr:rowOff>
    </xdr:from>
    <xdr:to>
      <xdr:col>1</xdr:col>
      <xdr:colOff>962025</xdr:colOff>
      <xdr:row>156</xdr:row>
      <xdr:rowOff>0</xdr:rowOff>
    </xdr:to>
    <xdr:pic>
      <xdr:nvPicPr>
        <xdr:cNvPr id="1794" name="Image 1540" descr="Image 1540"/>
        <xdr:cNvPicPr>
          <a:picLocks noChangeAspect="1"/>
        </xdr:cNvPicPr>
      </xdr:nvPicPr>
      <xdr:blipFill>
        <a:blip xmlns:r="http://schemas.openxmlformats.org/officeDocument/2006/relationships" r:embed="rId757" cstate="print"/>
        <a:srcRect/>
        <a:stretch>
          <a:fillRect/>
        </a:stretch>
      </xdr:blipFill>
      <xdr:spPr bwMode="auto">
        <a:xfrm>
          <a:off x="1457325" y="1942147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200</xdr:row>
      <xdr:rowOff>0</xdr:rowOff>
    </xdr:from>
    <xdr:to>
      <xdr:col>1</xdr:col>
      <xdr:colOff>962025</xdr:colOff>
      <xdr:row>201</xdr:row>
      <xdr:rowOff>0</xdr:rowOff>
    </xdr:to>
    <xdr:pic>
      <xdr:nvPicPr>
        <xdr:cNvPr id="1795" name="Image 1542" descr="Image 1542"/>
        <xdr:cNvPicPr>
          <a:picLocks noChangeAspect="1"/>
        </xdr:cNvPicPr>
      </xdr:nvPicPr>
      <xdr:blipFill>
        <a:blip xmlns:r="http://schemas.openxmlformats.org/officeDocument/2006/relationships" r:embed="rId758" cstate="print"/>
        <a:srcRect/>
        <a:stretch>
          <a:fillRect/>
        </a:stretch>
      </xdr:blipFill>
      <xdr:spPr bwMode="auto">
        <a:xfrm>
          <a:off x="1457325" y="2512218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280</xdr:row>
      <xdr:rowOff>0</xdr:rowOff>
    </xdr:from>
    <xdr:to>
      <xdr:col>1</xdr:col>
      <xdr:colOff>962025</xdr:colOff>
      <xdr:row>281</xdr:row>
      <xdr:rowOff>0</xdr:rowOff>
    </xdr:to>
    <xdr:pic>
      <xdr:nvPicPr>
        <xdr:cNvPr id="1796" name="Image 1544" descr="Image 1544"/>
        <xdr:cNvPicPr>
          <a:picLocks noChangeAspect="1"/>
        </xdr:cNvPicPr>
      </xdr:nvPicPr>
      <xdr:blipFill>
        <a:blip xmlns:r="http://schemas.openxmlformats.org/officeDocument/2006/relationships" r:embed="rId759" cstate="print"/>
        <a:srcRect/>
        <a:stretch>
          <a:fillRect/>
        </a:stretch>
      </xdr:blipFill>
      <xdr:spPr bwMode="auto">
        <a:xfrm>
          <a:off x="1457325" y="3525678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281</xdr:row>
      <xdr:rowOff>0</xdr:rowOff>
    </xdr:from>
    <xdr:to>
      <xdr:col>1</xdr:col>
      <xdr:colOff>962025</xdr:colOff>
      <xdr:row>282</xdr:row>
      <xdr:rowOff>0</xdr:rowOff>
    </xdr:to>
    <xdr:pic>
      <xdr:nvPicPr>
        <xdr:cNvPr id="1797" name="Image 1546" descr="Image 1546"/>
        <xdr:cNvPicPr>
          <a:picLocks noChangeAspect="1"/>
        </xdr:cNvPicPr>
      </xdr:nvPicPr>
      <xdr:blipFill>
        <a:blip xmlns:r="http://schemas.openxmlformats.org/officeDocument/2006/relationships" r:embed="rId760" cstate="print"/>
        <a:srcRect/>
        <a:stretch>
          <a:fillRect/>
        </a:stretch>
      </xdr:blipFill>
      <xdr:spPr bwMode="auto">
        <a:xfrm>
          <a:off x="1457325" y="3538347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117</xdr:row>
      <xdr:rowOff>0</xdr:rowOff>
    </xdr:from>
    <xdr:to>
      <xdr:col>1</xdr:col>
      <xdr:colOff>962025</xdr:colOff>
      <xdr:row>118</xdr:row>
      <xdr:rowOff>0</xdr:rowOff>
    </xdr:to>
    <xdr:pic>
      <xdr:nvPicPr>
        <xdr:cNvPr id="1798" name="Image 1548" descr="Image 1548"/>
        <xdr:cNvPicPr>
          <a:picLocks noChangeAspect="1"/>
        </xdr:cNvPicPr>
      </xdr:nvPicPr>
      <xdr:blipFill>
        <a:blip xmlns:r="http://schemas.openxmlformats.org/officeDocument/2006/relationships" r:embed="rId761" cstate="print"/>
        <a:srcRect/>
        <a:stretch>
          <a:fillRect/>
        </a:stretch>
      </xdr:blipFill>
      <xdr:spPr bwMode="auto">
        <a:xfrm>
          <a:off x="1457325" y="1460754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30</xdr:row>
      <xdr:rowOff>0</xdr:rowOff>
    </xdr:from>
    <xdr:to>
      <xdr:col>1</xdr:col>
      <xdr:colOff>914400</xdr:colOff>
      <xdr:row>31</xdr:row>
      <xdr:rowOff>0</xdr:rowOff>
    </xdr:to>
    <xdr:pic>
      <xdr:nvPicPr>
        <xdr:cNvPr id="1799" name="Image 1550" descr="Image 1550"/>
        <xdr:cNvPicPr>
          <a:picLocks noChangeAspect="1"/>
        </xdr:cNvPicPr>
      </xdr:nvPicPr>
      <xdr:blipFill>
        <a:blip xmlns:r="http://schemas.openxmlformats.org/officeDocument/2006/relationships" r:embed="rId762" cstate="print"/>
        <a:srcRect/>
        <a:stretch>
          <a:fillRect/>
        </a:stretch>
      </xdr:blipFill>
      <xdr:spPr bwMode="auto">
        <a:xfrm>
          <a:off x="1457325" y="35861625"/>
          <a:ext cx="9144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232</xdr:row>
      <xdr:rowOff>0</xdr:rowOff>
    </xdr:from>
    <xdr:to>
      <xdr:col>1</xdr:col>
      <xdr:colOff>1266825</xdr:colOff>
      <xdr:row>233</xdr:row>
      <xdr:rowOff>0</xdr:rowOff>
    </xdr:to>
    <xdr:pic>
      <xdr:nvPicPr>
        <xdr:cNvPr id="1800" name="Image 1552" descr="Image 1552"/>
        <xdr:cNvPicPr>
          <a:picLocks noChangeAspect="1"/>
        </xdr:cNvPicPr>
      </xdr:nvPicPr>
      <xdr:blipFill>
        <a:blip xmlns:r="http://schemas.openxmlformats.org/officeDocument/2006/relationships" r:embed="rId763" cstate="print"/>
        <a:srcRect/>
        <a:stretch>
          <a:fillRect/>
        </a:stretch>
      </xdr:blipFill>
      <xdr:spPr bwMode="auto">
        <a:xfrm>
          <a:off x="1457325" y="291760275"/>
          <a:ext cx="12668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115</xdr:row>
      <xdr:rowOff>0</xdr:rowOff>
    </xdr:from>
    <xdr:to>
      <xdr:col>1</xdr:col>
      <xdr:colOff>962025</xdr:colOff>
      <xdr:row>116</xdr:row>
      <xdr:rowOff>0</xdr:rowOff>
    </xdr:to>
    <xdr:pic>
      <xdr:nvPicPr>
        <xdr:cNvPr id="1801" name="Image 1554" descr="Image 1554"/>
        <xdr:cNvPicPr>
          <a:picLocks noChangeAspect="1"/>
        </xdr:cNvPicPr>
      </xdr:nvPicPr>
      <xdr:blipFill>
        <a:blip xmlns:r="http://schemas.openxmlformats.org/officeDocument/2006/relationships" r:embed="rId764" cstate="print"/>
        <a:srcRect/>
        <a:stretch>
          <a:fillRect/>
        </a:stretch>
      </xdr:blipFill>
      <xdr:spPr bwMode="auto">
        <a:xfrm>
          <a:off x="1457325" y="14354175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352</xdr:row>
      <xdr:rowOff>0</xdr:rowOff>
    </xdr:from>
    <xdr:to>
      <xdr:col>1</xdr:col>
      <xdr:colOff>962025</xdr:colOff>
      <xdr:row>353</xdr:row>
      <xdr:rowOff>0</xdr:rowOff>
    </xdr:to>
    <xdr:pic>
      <xdr:nvPicPr>
        <xdr:cNvPr id="1802" name="Image 1556" descr="Image 1556"/>
        <xdr:cNvPicPr>
          <a:picLocks noChangeAspect="1"/>
        </xdr:cNvPicPr>
      </xdr:nvPicPr>
      <xdr:blipFill>
        <a:blip xmlns:r="http://schemas.openxmlformats.org/officeDocument/2006/relationships" r:embed="rId765" cstate="print"/>
        <a:srcRect/>
        <a:stretch>
          <a:fillRect/>
        </a:stretch>
      </xdr:blipFill>
      <xdr:spPr bwMode="auto">
        <a:xfrm>
          <a:off x="1457325" y="4437792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233</xdr:row>
      <xdr:rowOff>0</xdr:rowOff>
    </xdr:from>
    <xdr:to>
      <xdr:col>1</xdr:col>
      <xdr:colOff>962025</xdr:colOff>
      <xdr:row>234</xdr:row>
      <xdr:rowOff>0</xdr:rowOff>
    </xdr:to>
    <xdr:pic>
      <xdr:nvPicPr>
        <xdr:cNvPr id="1803" name="Image 1558" descr="Image 1558"/>
        <xdr:cNvPicPr>
          <a:picLocks noChangeAspect="1"/>
        </xdr:cNvPicPr>
      </xdr:nvPicPr>
      <xdr:blipFill>
        <a:blip xmlns:r="http://schemas.openxmlformats.org/officeDocument/2006/relationships" r:embed="rId766" cstate="print"/>
        <a:srcRect/>
        <a:stretch>
          <a:fillRect/>
        </a:stretch>
      </xdr:blipFill>
      <xdr:spPr bwMode="auto">
        <a:xfrm>
          <a:off x="1457325" y="2930271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282</xdr:row>
      <xdr:rowOff>0</xdr:rowOff>
    </xdr:from>
    <xdr:to>
      <xdr:col>1</xdr:col>
      <xdr:colOff>962025</xdr:colOff>
      <xdr:row>283</xdr:row>
      <xdr:rowOff>0</xdr:rowOff>
    </xdr:to>
    <xdr:pic>
      <xdr:nvPicPr>
        <xdr:cNvPr id="1804" name="Image 1560" descr="Image 1560"/>
        <xdr:cNvPicPr>
          <a:picLocks noChangeAspect="1"/>
        </xdr:cNvPicPr>
      </xdr:nvPicPr>
      <xdr:blipFill>
        <a:blip xmlns:r="http://schemas.openxmlformats.org/officeDocument/2006/relationships" r:embed="rId767" cstate="print"/>
        <a:srcRect/>
        <a:stretch>
          <a:fillRect/>
        </a:stretch>
      </xdr:blipFill>
      <xdr:spPr bwMode="auto">
        <a:xfrm>
          <a:off x="1457325" y="35510152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188</xdr:row>
      <xdr:rowOff>0</xdr:rowOff>
    </xdr:from>
    <xdr:to>
      <xdr:col>1</xdr:col>
      <xdr:colOff>962025</xdr:colOff>
      <xdr:row>189</xdr:row>
      <xdr:rowOff>0</xdr:rowOff>
    </xdr:to>
    <xdr:pic>
      <xdr:nvPicPr>
        <xdr:cNvPr id="1805" name="Image 1562" descr="Image 1562"/>
        <xdr:cNvPicPr>
          <a:picLocks noChangeAspect="1"/>
        </xdr:cNvPicPr>
      </xdr:nvPicPr>
      <xdr:blipFill>
        <a:blip xmlns:r="http://schemas.openxmlformats.org/officeDocument/2006/relationships" r:embed="rId768" cstate="print"/>
        <a:srcRect/>
        <a:stretch>
          <a:fillRect/>
        </a:stretch>
      </xdr:blipFill>
      <xdr:spPr bwMode="auto">
        <a:xfrm>
          <a:off x="1457325" y="236019975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0</xdr:colOff>
      <xdr:row>189</xdr:row>
      <xdr:rowOff>0</xdr:rowOff>
    </xdr:from>
    <xdr:to>
      <xdr:col>1</xdr:col>
      <xdr:colOff>962025</xdr:colOff>
      <xdr:row>190</xdr:row>
      <xdr:rowOff>0</xdr:rowOff>
    </xdr:to>
    <xdr:pic>
      <xdr:nvPicPr>
        <xdr:cNvPr id="1806" name="Image 1564" descr="Image 1564"/>
        <xdr:cNvPicPr>
          <a:picLocks noChangeAspect="1"/>
        </xdr:cNvPicPr>
      </xdr:nvPicPr>
      <xdr:blipFill>
        <a:blip xmlns:r="http://schemas.openxmlformats.org/officeDocument/2006/relationships" r:embed="rId769" cstate="print"/>
        <a:srcRect/>
        <a:stretch>
          <a:fillRect/>
        </a:stretch>
      </xdr:blipFill>
      <xdr:spPr bwMode="auto">
        <a:xfrm>
          <a:off x="1457325" y="237286800"/>
          <a:ext cx="962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Thème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0000FF"/>
      </a:hlink>
      <a:folHlink>
        <a:srgbClr val="FF00FF"/>
      </a:folHlink>
    </a:clrScheme>
    <a:fontScheme name="Thème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Thème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905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Aptos Narrow"/>
            <a:ea typeface="Aptos Narrow"/>
            <a:cs typeface="Aptos Narrow"/>
            <a:sym typeface="Aptos Narrow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905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Aptos Narrow"/>
            <a:ea typeface="Aptos Narrow"/>
            <a:cs typeface="Aptos Narrow"/>
            <a:sym typeface="Aptos Narrow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394"/>
  <sheetViews>
    <sheetView showGridLines="0" tabSelected="1" workbookViewId="0"/>
  </sheetViews>
  <sheetFormatPr defaultColWidth="11.5" defaultRowHeight="15" customHeight="1"/>
  <cols>
    <col min="1" max="2" width="19.125" style="1" customWidth="1"/>
    <col min="3" max="3" width="21.875" style="1" customWidth="1"/>
    <col min="4" max="4" width="23.5" style="1" customWidth="1"/>
    <col min="5" max="5" width="30.125" style="1" customWidth="1"/>
    <col min="6" max="6" width="7.5" style="1" customWidth="1"/>
    <col min="7" max="7" width="8.375" style="1" customWidth="1"/>
    <col min="8" max="8" width="6.625" style="1" customWidth="1"/>
    <col min="9" max="59" width="11.5" style="1" hidden="1" customWidth="1"/>
    <col min="60" max="60" width="6.875" style="1" customWidth="1"/>
    <col min="61" max="61" width="22.875" style="1" customWidth="1"/>
    <col min="62" max="62" width="9.125" style="1" customWidth="1"/>
    <col min="63" max="63" width="12.875" style="1" customWidth="1"/>
    <col min="64" max="64" width="9.125" style="1" customWidth="1"/>
    <col min="65" max="65" width="12.875" style="1" customWidth="1"/>
    <col min="66" max="66" width="11.5" style="1" customWidth="1"/>
    <col min="67" max="16384" width="11.5" style="1"/>
  </cols>
  <sheetData>
    <row r="1" spans="1:65" ht="15" customHeight="1">
      <c r="A1" s="2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4">
        <f t="array" ref="BH1">SUBTOTAL(9,BH3:BH393)</f>
        <v>2786</v>
      </c>
      <c r="BI1" s="5" t="str">
        <f t="array" ref="BI1">CONCATENATE("Refs : ",SUBTOTAL(2,BH3:BH393))</f>
        <v>Refs : 391</v>
      </c>
      <c r="BJ1" s="6"/>
      <c r="BK1" s="7">
        <f t="array" ref="BK1">SUBTOTAL(9,BK3:BK393)</f>
        <v>481296</v>
      </c>
      <c r="BL1" s="7"/>
      <c r="BM1" s="7">
        <f t="array" ref="BM1">SUBTOTAL(9,BM3:BM393)</f>
        <v>193284</v>
      </c>
    </row>
    <row r="2" spans="1:65" ht="15.95" customHeight="1">
      <c r="A2" s="8" t="s">
        <v>0</v>
      </c>
      <c r="B2" s="9" t="s">
        <v>0</v>
      </c>
      <c r="C2" s="10" t="s">
        <v>1</v>
      </c>
      <c r="D2" s="10" t="s">
        <v>2</v>
      </c>
      <c r="E2" s="9" t="s">
        <v>3</v>
      </c>
      <c r="F2" s="9" t="s">
        <v>4</v>
      </c>
      <c r="G2" s="9" t="s">
        <v>5</v>
      </c>
      <c r="H2" s="9" t="s">
        <v>6</v>
      </c>
      <c r="I2" s="11" t="s">
        <v>7</v>
      </c>
      <c r="J2" s="11" t="s">
        <v>8</v>
      </c>
      <c r="K2" s="11" t="s">
        <v>9</v>
      </c>
      <c r="L2" s="11" t="s">
        <v>10</v>
      </c>
      <c r="M2" s="11" t="s">
        <v>11</v>
      </c>
      <c r="N2" s="12" t="s">
        <v>12</v>
      </c>
      <c r="O2" s="12" t="s">
        <v>13</v>
      </c>
      <c r="P2" s="12" t="s">
        <v>14</v>
      </c>
      <c r="Q2" s="12" t="s">
        <v>15</v>
      </c>
      <c r="R2" s="12" t="s">
        <v>16</v>
      </c>
      <c r="S2" s="12" t="s">
        <v>17</v>
      </c>
      <c r="T2" s="12" t="s">
        <v>18</v>
      </c>
      <c r="U2" s="12" t="s">
        <v>19</v>
      </c>
      <c r="V2" s="12" t="s">
        <v>20</v>
      </c>
      <c r="W2" s="12" t="s">
        <v>21</v>
      </c>
      <c r="X2" s="12" t="s">
        <v>22</v>
      </c>
      <c r="Y2" s="12" t="s">
        <v>23</v>
      </c>
      <c r="Z2" s="12" t="s">
        <v>24</v>
      </c>
      <c r="AA2" s="12" t="s">
        <v>25</v>
      </c>
      <c r="AB2" s="12" t="s">
        <v>26</v>
      </c>
      <c r="AC2" s="12" t="s">
        <v>27</v>
      </c>
      <c r="AD2" s="12" t="s">
        <v>28</v>
      </c>
      <c r="AE2" s="12" t="s">
        <v>29</v>
      </c>
      <c r="AF2" s="12" t="s">
        <v>30</v>
      </c>
      <c r="AG2" s="12" t="s">
        <v>31</v>
      </c>
      <c r="AH2" s="12" t="s">
        <v>32</v>
      </c>
      <c r="AI2" s="12" t="s">
        <v>33</v>
      </c>
      <c r="AJ2" s="12" t="s">
        <v>34</v>
      </c>
      <c r="AK2" s="12" t="s">
        <v>35</v>
      </c>
      <c r="AL2" s="12" t="s">
        <v>36</v>
      </c>
      <c r="AM2" s="12" t="s">
        <v>37</v>
      </c>
      <c r="AN2" s="12" t="s">
        <v>38</v>
      </c>
      <c r="AO2" s="12" t="s">
        <v>39</v>
      </c>
      <c r="AP2" s="12" t="s">
        <v>40</v>
      </c>
      <c r="AQ2" s="12" t="s">
        <v>41</v>
      </c>
      <c r="AR2" s="12" t="s">
        <v>42</v>
      </c>
      <c r="AS2" s="12" t="s">
        <v>43</v>
      </c>
      <c r="AT2" s="12" t="s">
        <v>44</v>
      </c>
      <c r="AU2" s="12" t="s">
        <v>45</v>
      </c>
      <c r="AV2" s="12" t="s">
        <v>46</v>
      </c>
      <c r="AW2" s="12" t="s">
        <v>47</v>
      </c>
      <c r="AX2" s="12" t="s">
        <v>48</v>
      </c>
      <c r="AY2" s="12" t="s">
        <v>49</v>
      </c>
      <c r="AZ2" s="12" t="s">
        <v>50</v>
      </c>
      <c r="BA2" s="12" t="s">
        <v>51</v>
      </c>
      <c r="BB2" s="12" t="s">
        <v>52</v>
      </c>
      <c r="BC2" s="12" t="s">
        <v>53</v>
      </c>
      <c r="BD2" s="12" t="s">
        <v>54</v>
      </c>
      <c r="BE2" s="12" t="s">
        <v>55</v>
      </c>
      <c r="BF2" s="12" t="s">
        <v>56</v>
      </c>
      <c r="BG2" s="12" t="s">
        <v>57</v>
      </c>
      <c r="BH2" s="13" t="s">
        <v>58</v>
      </c>
      <c r="BI2" s="9" t="s">
        <v>0</v>
      </c>
      <c r="BJ2" s="9" t="s">
        <v>59</v>
      </c>
      <c r="BK2" s="9" t="s">
        <v>60</v>
      </c>
      <c r="BL2" s="9" t="s">
        <v>61</v>
      </c>
      <c r="BM2" s="14" t="s">
        <v>62</v>
      </c>
    </row>
    <row r="3" spans="1:65" ht="99.95" customHeight="1">
      <c r="A3" s="15" t="str">
        <f t="array" ref="A3">CONCATENATE(D3,"_1")</f>
        <v>WF1334-TM085_X0397_1</v>
      </c>
      <c r="B3" s="15" t="str">
        <f t="array" ref="B3">CONCATENATE(D3,"_2")</f>
        <v>WF1334-TM085_X0397_2</v>
      </c>
      <c r="C3" s="16" t="s">
        <v>63</v>
      </c>
      <c r="D3" s="17" t="str">
        <f t="array" ref="D3">CONCATENATE(K3,"-",L3,"_",M3)</f>
        <v>WF1334-TM085_X0397</v>
      </c>
      <c r="E3" s="16" t="s">
        <v>65</v>
      </c>
      <c r="F3" s="16" t="s">
        <v>66</v>
      </c>
      <c r="G3" s="16" t="s">
        <v>67</v>
      </c>
      <c r="H3" s="16" t="s">
        <v>68</v>
      </c>
      <c r="I3" s="16" t="s">
        <v>69</v>
      </c>
      <c r="J3" s="16" t="s">
        <v>70</v>
      </c>
      <c r="K3" s="17" t="str">
        <f t="array" ref="K3">LEFT(C3,6)</f>
        <v>WF1334</v>
      </c>
      <c r="L3" s="17" t="str">
        <f t="array" ref="L3">RIGHT(LEFT(C3,11),5)</f>
        <v>TM085</v>
      </c>
      <c r="M3" s="17" t="str">
        <f t="array" ref="M3">RIGHT(C3,5)</f>
        <v>X0397</v>
      </c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8">
        <v>2</v>
      </c>
      <c r="AN3" s="18">
        <v>6</v>
      </c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8">
        <v>8</v>
      </c>
      <c r="BI3" s="16" t="s">
        <v>64</v>
      </c>
      <c r="BJ3" s="19">
        <v>399</v>
      </c>
      <c r="BK3" s="19">
        <f t="array" ref="BK3">BJ3*BH3</f>
        <v>3192</v>
      </c>
      <c r="BL3" s="19">
        <v>160</v>
      </c>
      <c r="BM3" s="19">
        <f t="array" ref="BM3">BL3*BH3</f>
        <v>1280</v>
      </c>
    </row>
    <row r="4" spans="1:65" ht="99.95" customHeight="1">
      <c r="A4" s="20" t="str">
        <f t="array" ref="A4">CONCATENATE(D4,"_1")</f>
        <v>O68064-T5908_22222_1</v>
      </c>
      <c r="B4" s="20" t="str">
        <f t="array" ref="B4">CONCATENATE(D4,"_2")</f>
        <v>O68064-T5908_22222_2</v>
      </c>
      <c r="C4" s="21" t="s">
        <v>71</v>
      </c>
      <c r="D4" s="22" t="str">
        <f t="array" ref="D4">CONCATENATE(K4,"-",L4,"_",M4)</f>
        <v>O68064-T5908_22222</v>
      </c>
      <c r="E4" s="21" t="s">
        <v>73</v>
      </c>
      <c r="F4" s="21" t="s">
        <v>66</v>
      </c>
      <c r="G4" s="21" t="s">
        <v>67</v>
      </c>
      <c r="H4" s="21" t="s">
        <v>68</v>
      </c>
      <c r="I4" s="21" t="s">
        <v>74</v>
      </c>
      <c r="J4" s="21" t="s">
        <v>70</v>
      </c>
      <c r="K4" s="22" t="str">
        <f t="array" ref="K4">LEFT(C4,6)</f>
        <v>O68064</v>
      </c>
      <c r="L4" s="22" t="str">
        <f t="array" ref="L4">RIGHT(LEFT(C4,11),5)</f>
        <v>T5908</v>
      </c>
      <c r="M4" s="22" t="str">
        <f t="array" ref="M4">RIGHT(C4,5)</f>
        <v>22222</v>
      </c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3">
        <v>1</v>
      </c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3">
        <v>1</v>
      </c>
      <c r="BI4" s="21" t="s">
        <v>72</v>
      </c>
      <c r="BJ4" s="24">
        <v>399</v>
      </c>
      <c r="BK4" s="24">
        <f t="array" ref="BK4">BJ4*BH4</f>
        <v>399</v>
      </c>
      <c r="BL4" s="24">
        <v>160</v>
      </c>
      <c r="BM4" s="24">
        <f t="array" ref="BM4">BL4*BH4</f>
        <v>160</v>
      </c>
    </row>
    <row r="5" spans="1:65" ht="99.95" customHeight="1">
      <c r="A5" s="20" t="str">
        <f t="array" ref="A5">CONCATENATE(D5,"_1")</f>
        <v>CA3297-TS029_5542A_1</v>
      </c>
      <c r="B5" s="20" t="str">
        <f t="array" ref="B5">CONCATENATE(D5,"_2")</f>
        <v>CA3297-TS029_5542A_2</v>
      </c>
      <c r="C5" s="21" t="s">
        <v>75</v>
      </c>
      <c r="D5" s="22" t="str">
        <f t="array" ref="D5">CONCATENATE(K5,"-",L5,"_",M5)</f>
        <v>CA3297-TS029_5542A</v>
      </c>
      <c r="E5" s="21" t="s">
        <v>77</v>
      </c>
      <c r="F5" s="21" t="s">
        <v>66</v>
      </c>
      <c r="G5" s="21" t="s">
        <v>67</v>
      </c>
      <c r="H5" s="21" t="s">
        <v>68</v>
      </c>
      <c r="I5" s="21" t="s">
        <v>78</v>
      </c>
      <c r="J5" s="21" t="s">
        <v>79</v>
      </c>
      <c r="K5" s="22" t="str">
        <f t="array" ref="K5">LEFT(C5,6)</f>
        <v>CA3297</v>
      </c>
      <c r="L5" s="22" t="str">
        <f t="array" ref="L5">RIGHT(LEFT(C5,11),5)</f>
        <v>TS029</v>
      </c>
      <c r="M5" s="22" t="str">
        <f t="array" ref="M5">RIGHT(C5,5)</f>
        <v>5542A</v>
      </c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3">
        <v>1</v>
      </c>
      <c r="AM5" s="23">
        <v>4</v>
      </c>
      <c r="AN5" s="22"/>
      <c r="AO5" s="23">
        <v>2</v>
      </c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3">
        <v>7</v>
      </c>
      <c r="BI5" s="21" t="s">
        <v>76</v>
      </c>
      <c r="BJ5" s="24">
        <v>359</v>
      </c>
      <c r="BK5" s="24">
        <f t="array" ref="BK5">BJ5*BH5</f>
        <v>2513</v>
      </c>
      <c r="BL5" s="24">
        <v>144</v>
      </c>
      <c r="BM5" s="24">
        <f t="array" ref="BM5">BL5*BH5</f>
        <v>1008</v>
      </c>
    </row>
    <row r="6" spans="1:65" ht="99.95" customHeight="1">
      <c r="A6" s="20" t="str">
        <f t="array" ref="A6">CONCATENATE(D6,"_1")</f>
        <v>CA3297-TS029_5542D_1</v>
      </c>
      <c r="B6" s="20" t="str">
        <f t="array" ref="B6">CONCATENATE(D6,"_2")</f>
        <v>CA3297-TS029_5542D_2</v>
      </c>
      <c r="C6" s="21" t="s">
        <v>80</v>
      </c>
      <c r="D6" s="22" t="str">
        <f t="array" ref="D6">CONCATENATE(K6,"-",L6,"_",M6)</f>
        <v>CA3297-TS029_5542D</v>
      </c>
      <c r="E6" s="21" t="s">
        <v>77</v>
      </c>
      <c r="F6" s="21" t="s">
        <v>66</v>
      </c>
      <c r="G6" s="21" t="s">
        <v>67</v>
      </c>
      <c r="H6" s="21" t="s">
        <v>68</v>
      </c>
      <c r="I6" s="21" t="s">
        <v>78</v>
      </c>
      <c r="J6" s="21" t="s">
        <v>79</v>
      </c>
      <c r="K6" s="22" t="str">
        <f t="array" ref="K6">LEFT(C6,6)</f>
        <v>CA3297</v>
      </c>
      <c r="L6" s="22" t="str">
        <f t="array" ref="L6">RIGHT(LEFT(C6,11),5)</f>
        <v>TS029</v>
      </c>
      <c r="M6" s="22" t="str">
        <f t="array" ref="M6">RIGHT(C6,5)</f>
        <v>5542D</v>
      </c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3">
        <v>1</v>
      </c>
      <c r="AM6" s="22"/>
      <c r="AN6" s="22"/>
      <c r="AO6" s="23">
        <v>3</v>
      </c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3">
        <v>4</v>
      </c>
      <c r="BI6" s="21" t="s">
        <v>81</v>
      </c>
      <c r="BJ6" s="24">
        <v>359</v>
      </c>
      <c r="BK6" s="24">
        <f t="array" ref="BK6">BJ6*BH6</f>
        <v>1436</v>
      </c>
      <c r="BL6" s="24">
        <v>144</v>
      </c>
      <c r="BM6" s="24">
        <f t="array" ref="BM6">BL6*BH6</f>
        <v>576</v>
      </c>
    </row>
    <row r="7" spans="1:65" ht="99.95" customHeight="1">
      <c r="A7" s="20" t="str">
        <f t="array" ref="A7">CONCATENATE(D7,"_1")</f>
        <v>CA3297-TS029_5542G_1</v>
      </c>
      <c r="B7" s="20" t="str">
        <f t="array" ref="B7">CONCATENATE(D7,"_2")</f>
        <v>CA3297-TS029_5542G_2</v>
      </c>
      <c r="C7" s="21" t="s">
        <v>82</v>
      </c>
      <c r="D7" s="22" t="str">
        <f t="array" ref="D7">CONCATENATE(K7,"-",L7,"_",M7)</f>
        <v>CA3297-TS029_5542G</v>
      </c>
      <c r="E7" s="21" t="s">
        <v>77</v>
      </c>
      <c r="F7" s="21" t="s">
        <v>66</v>
      </c>
      <c r="G7" s="21" t="s">
        <v>67</v>
      </c>
      <c r="H7" s="21" t="s">
        <v>68</v>
      </c>
      <c r="I7" s="21" t="s">
        <v>78</v>
      </c>
      <c r="J7" s="21" t="s">
        <v>79</v>
      </c>
      <c r="K7" s="22" t="str">
        <f t="array" ref="K7">LEFT(C7,6)</f>
        <v>CA3297</v>
      </c>
      <c r="L7" s="22" t="str">
        <f t="array" ref="L7">RIGHT(LEFT(C7,11),5)</f>
        <v>TS029</v>
      </c>
      <c r="M7" s="22" t="str">
        <f t="array" ref="M7">RIGHT(C7,5)</f>
        <v>5542G</v>
      </c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3">
        <v>1</v>
      </c>
      <c r="AM7" s="23">
        <v>2</v>
      </c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3">
        <v>3</v>
      </c>
      <c r="BI7" s="21" t="s">
        <v>83</v>
      </c>
      <c r="BJ7" s="24">
        <v>359</v>
      </c>
      <c r="BK7" s="24">
        <f t="array" ref="BK7">BJ7*BH7</f>
        <v>1077</v>
      </c>
      <c r="BL7" s="24">
        <v>144</v>
      </c>
      <c r="BM7" s="24">
        <f t="array" ref="BM7">BL7*BH7</f>
        <v>432</v>
      </c>
    </row>
    <row r="8" spans="1:65" ht="99.95" customHeight="1">
      <c r="A8" s="20" t="str">
        <f t="array" ref="A8">CONCATENATE(D8,"_1")</f>
        <v>CA3297-TS029_5542C_1</v>
      </c>
      <c r="B8" s="20" t="str">
        <f t="array" ref="B8">CONCATENATE(D8,"_2")</f>
        <v>CA3297-TS029_5542C_2</v>
      </c>
      <c r="C8" s="21" t="s">
        <v>84</v>
      </c>
      <c r="D8" s="22" t="str">
        <f t="array" ref="D8">CONCATENATE(K8,"-",L8,"_",M8)</f>
        <v>CA3297-TS029_5542C</v>
      </c>
      <c r="E8" s="21" t="s">
        <v>77</v>
      </c>
      <c r="F8" s="21" t="s">
        <v>66</v>
      </c>
      <c r="G8" s="21" t="s">
        <v>67</v>
      </c>
      <c r="H8" s="21" t="s">
        <v>68</v>
      </c>
      <c r="I8" s="21" t="s">
        <v>78</v>
      </c>
      <c r="J8" s="21" t="s">
        <v>79</v>
      </c>
      <c r="K8" s="22" t="str">
        <f t="array" ref="K8">LEFT(C8,6)</f>
        <v>CA3297</v>
      </c>
      <c r="L8" s="22" t="str">
        <f t="array" ref="L8">RIGHT(LEFT(C8,11),5)</f>
        <v>TS029</v>
      </c>
      <c r="M8" s="22" t="str">
        <f t="array" ref="M8">RIGHT(C8,5)</f>
        <v>5542C</v>
      </c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3">
        <v>1</v>
      </c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3">
        <v>1</v>
      </c>
      <c r="BI8" s="21" t="s">
        <v>85</v>
      </c>
      <c r="BJ8" s="24">
        <v>359</v>
      </c>
      <c r="BK8" s="24">
        <f t="array" ref="BK8">BJ8*BH8</f>
        <v>359</v>
      </c>
      <c r="BL8" s="24">
        <v>144</v>
      </c>
      <c r="BM8" s="24">
        <f t="array" ref="BM8">BL8*BH8</f>
        <v>144</v>
      </c>
    </row>
    <row r="9" spans="1:65" ht="99.95" customHeight="1">
      <c r="A9" s="20" t="str">
        <f t="array" ref="A9">CONCATENATE(D9,"_1")</f>
        <v>CA3297-TS029_5542F_1</v>
      </c>
      <c r="B9" s="20" t="str">
        <f t="array" ref="B9">CONCATENATE(D9,"_2")</f>
        <v>CA3297-TS029_5542F_2</v>
      </c>
      <c r="C9" s="21" t="s">
        <v>86</v>
      </c>
      <c r="D9" s="22" t="str">
        <f t="array" ref="D9">CONCATENATE(K9,"-",L9,"_",M9)</f>
        <v>CA3297-TS029_5542F</v>
      </c>
      <c r="E9" s="21" t="s">
        <v>77</v>
      </c>
      <c r="F9" s="21" t="s">
        <v>66</v>
      </c>
      <c r="G9" s="21" t="s">
        <v>67</v>
      </c>
      <c r="H9" s="21" t="s">
        <v>68</v>
      </c>
      <c r="I9" s="21" t="s">
        <v>78</v>
      </c>
      <c r="J9" s="21" t="s">
        <v>79</v>
      </c>
      <c r="K9" s="22" t="str">
        <f t="array" ref="K9">LEFT(C9,6)</f>
        <v>CA3297</v>
      </c>
      <c r="L9" s="22" t="str">
        <f t="array" ref="L9">RIGHT(LEFT(C9,11),5)</f>
        <v>TS029</v>
      </c>
      <c r="M9" s="22" t="str">
        <f t="array" ref="M9">RIGHT(C9,5)</f>
        <v>5542F</v>
      </c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3">
        <v>1</v>
      </c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3">
        <v>1</v>
      </c>
      <c r="BI9" s="21" t="s">
        <v>87</v>
      </c>
      <c r="BJ9" s="24">
        <v>359</v>
      </c>
      <c r="BK9" s="24">
        <f t="array" ref="BK9">BJ9*BH9</f>
        <v>359</v>
      </c>
      <c r="BL9" s="24">
        <v>144</v>
      </c>
      <c r="BM9" s="24">
        <f t="array" ref="BM9">BL9*BH9</f>
        <v>144</v>
      </c>
    </row>
    <row r="10" spans="1:65" ht="99.95" customHeight="1">
      <c r="A10" s="20" t="str">
        <f t="array" ref="A10">CONCATENATE(D10,"_1")</f>
        <v>A65223-P0006_22222_1</v>
      </c>
      <c r="B10" s="20" t="str">
        <f t="array" ref="B10">CONCATENATE(D10,"_2")</f>
        <v>A65223-P0006_22222_2</v>
      </c>
      <c r="C10" s="21" t="s">
        <v>88</v>
      </c>
      <c r="D10" s="22" t="str">
        <f t="array" ref="D10">CONCATENATE(K10,"-",L10,"_",M10)</f>
        <v>A65223-P0006_22222</v>
      </c>
      <c r="E10" s="21" t="s">
        <v>90</v>
      </c>
      <c r="F10" s="21" t="s">
        <v>66</v>
      </c>
      <c r="G10" s="21" t="s">
        <v>91</v>
      </c>
      <c r="H10" s="21" t="s">
        <v>68</v>
      </c>
      <c r="I10" s="21" t="s">
        <v>92</v>
      </c>
      <c r="J10" s="21" t="s">
        <v>79</v>
      </c>
      <c r="K10" s="22" t="str">
        <f t="array" ref="K10">LEFT(C10,6)</f>
        <v>A65223</v>
      </c>
      <c r="L10" s="22" t="str">
        <f t="array" ref="L10">RIGHT(LEFT(C10,11),5)</f>
        <v>P0006</v>
      </c>
      <c r="M10" s="22" t="str">
        <f t="array" ref="M10">RIGHT(C10,5)</f>
        <v>22222</v>
      </c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3">
        <v>1</v>
      </c>
      <c r="BH10" s="23">
        <v>1</v>
      </c>
      <c r="BI10" s="21" t="s">
        <v>89</v>
      </c>
      <c r="BJ10" s="24">
        <v>349</v>
      </c>
      <c r="BK10" s="24">
        <f t="array" ref="BK10">BJ10*BH10</f>
        <v>349</v>
      </c>
      <c r="BL10" s="24">
        <v>140</v>
      </c>
      <c r="BM10" s="24">
        <f t="array" ref="BM10">BL10*BH10</f>
        <v>140</v>
      </c>
    </row>
    <row r="11" spans="1:65" ht="99.95" customHeight="1">
      <c r="A11" s="20" t="str">
        <f t="array" ref="A11">CONCATENATE(D11,"_1")</f>
        <v>JA3074-J1923_04525_1</v>
      </c>
      <c r="B11" s="20" t="str">
        <f t="array" ref="B11">CONCATENATE(D11,"_2")</f>
        <v>JA3074-J1923_04525_2</v>
      </c>
      <c r="C11" s="21" t="s">
        <v>93</v>
      </c>
      <c r="D11" s="22" t="str">
        <f t="array" ref="D11">CONCATENATE(K11,"-",L11,"_",M11)</f>
        <v>JA3074-J1923_04525</v>
      </c>
      <c r="E11" s="21" t="s">
        <v>95</v>
      </c>
      <c r="F11" s="21" t="s">
        <v>66</v>
      </c>
      <c r="G11" s="21" t="s">
        <v>67</v>
      </c>
      <c r="H11" s="21" t="s">
        <v>68</v>
      </c>
      <c r="I11" s="21" t="s">
        <v>96</v>
      </c>
      <c r="J11" s="21" t="s">
        <v>79</v>
      </c>
      <c r="K11" s="22" t="str">
        <f t="array" ref="K11">LEFT(C11,6)</f>
        <v>JA3074</v>
      </c>
      <c r="L11" s="22" t="str">
        <f t="array" ref="L11">RIGHT(LEFT(C11,11),5)</f>
        <v>J1923</v>
      </c>
      <c r="M11" s="22" t="str">
        <f t="array" ref="M11">RIGHT(C11,5)</f>
        <v>04525</v>
      </c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3">
        <v>5</v>
      </c>
      <c r="AM11" s="23">
        <v>9</v>
      </c>
      <c r="AN11" s="23">
        <v>9</v>
      </c>
      <c r="AO11" s="23">
        <v>2</v>
      </c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3">
        <v>25</v>
      </c>
      <c r="BI11" s="21" t="s">
        <v>94</v>
      </c>
      <c r="BJ11" s="24">
        <v>345</v>
      </c>
      <c r="BK11" s="24">
        <f t="array" ref="BK11">BJ11*BH11</f>
        <v>8625</v>
      </c>
      <c r="BL11" s="24">
        <v>138</v>
      </c>
      <c r="BM11" s="24">
        <f t="array" ref="BM11">BL11*BH11</f>
        <v>3450</v>
      </c>
    </row>
    <row r="12" spans="1:65" ht="99.95" customHeight="1">
      <c r="A12" s="20" t="str">
        <f t="array" ref="A12">CONCATENATE(D12,"_1")</f>
        <v>JA3074-J1923_90136_1</v>
      </c>
      <c r="B12" s="20" t="str">
        <f t="array" ref="B12">CONCATENATE(D12,"_2")</f>
        <v>JA3074-J1923_90136_2</v>
      </c>
      <c r="C12" s="21" t="s">
        <v>97</v>
      </c>
      <c r="D12" s="22" t="str">
        <f t="array" ref="D12">CONCATENATE(K12,"-",L12,"_",M12)</f>
        <v>JA3074-J1923_90136</v>
      </c>
      <c r="E12" s="21" t="s">
        <v>95</v>
      </c>
      <c r="F12" s="21" t="s">
        <v>66</v>
      </c>
      <c r="G12" s="21" t="s">
        <v>67</v>
      </c>
      <c r="H12" s="21" t="s">
        <v>68</v>
      </c>
      <c r="I12" s="21" t="s">
        <v>96</v>
      </c>
      <c r="J12" s="21" t="s">
        <v>79</v>
      </c>
      <c r="K12" s="22" t="str">
        <f t="array" ref="K12">LEFT(C12,6)</f>
        <v>JA3074</v>
      </c>
      <c r="L12" s="22" t="str">
        <f t="array" ref="L12">RIGHT(LEFT(C12,11),5)</f>
        <v>J1923</v>
      </c>
      <c r="M12" s="22" t="str">
        <f t="array" ref="M12">RIGHT(C12,5)</f>
        <v>90136</v>
      </c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3">
        <v>2</v>
      </c>
      <c r="AN12" s="23">
        <v>1</v>
      </c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3">
        <v>3</v>
      </c>
      <c r="BI12" s="21" t="s">
        <v>98</v>
      </c>
      <c r="BJ12" s="24">
        <v>345</v>
      </c>
      <c r="BK12" s="24">
        <f t="array" ref="BK12">BJ12*BH12</f>
        <v>1035</v>
      </c>
      <c r="BL12" s="24">
        <v>138</v>
      </c>
      <c r="BM12" s="24">
        <f t="array" ref="BM12">BL12*BH12</f>
        <v>414</v>
      </c>
    </row>
    <row r="13" spans="1:65" ht="99.95" customHeight="1">
      <c r="A13" s="20" t="str">
        <f t="array" ref="A13">CONCATENATE(D13,"_1")</f>
        <v>JA3099-J4609_01025_1</v>
      </c>
      <c r="B13" s="20" t="str">
        <f t="array" ref="B13">CONCATENATE(D13,"_2")</f>
        <v>JA3099-J4609_01025_2</v>
      </c>
      <c r="C13" s="21" t="s">
        <v>99</v>
      </c>
      <c r="D13" s="22" t="str">
        <f t="array" ref="D13">CONCATENATE(K13,"-",L13,"_",M13)</f>
        <v>JA3099-J4609_01025</v>
      </c>
      <c r="E13" s="21" t="s">
        <v>101</v>
      </c>
      <c r="F13" s="21" t="s">
        <v>66</v>
      </c>
      <c r="G13" s="21" t="s">
        <v>67</v>
      </c>
      <c r="H13" s="21" t="s">
        <v>68</v>
      </c>
      <c r="I13" s="21" t="s">
        <v>102</v>
      </c>
      <c r="J13" s="21" t="s">
        <v>70</v>
      </c>
      <c r="K13" s="22" t="str">
        <f t="array" ref="K13">LEFT(C13,6)</f>
        <v>JA3099</v>
      </c>
      <c r="L13" s="22" t="str">
        <f t="array" ref="L13">RIGHT(LEFT(C13,11),5)</f>
        <v>J4609</v>
      </c>
      <c r="M13" s="22" t="str">
        <f t="array" ref="M13">RIGHT(C13,5)</f>
        <v>01025</v>
      </c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3">
        <v>1</v>
      </c>
      <c r="AM13" s="23">
        <v>2</v>
      </c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3">
        <v>3</v>
      </c>
      <c r="BI13" s="21" t="s">
        <v>100</v>
      </c>
      <c r="BJ13" s="24">
        <v>345</v>
      </c>
      <c r="BK13" s="24">
        <f t="array" ref="BK13">BJ13*BH13</f>
        <v>1035</v>
      </c>
      <c r="BL13" s="24">
        <v>138</v>
      </c>
      <c r="BM13" s="24">
        <f t="array" ref="BM13">BL13*BH13</f>
        <v>414</v>
      </c>
    </row>
    <row r="14" spans="1:65" ht="99.95" customHeight="1">
      <c r="A14" s="20" t="str">
        <f t="array" ref="A14">CONCATENATE(D14,"_1")</f>
        <v>JA3027-J6677_44810_1</v>
      </c>
      <c r="B14" s="20" t="str">
        <f t="array" ref="B14">CONCATENATE(D14,"_2")</f>
        <v>JA3027-J6677_44810_2</v>
      </c>
      <c r="C14" s="21" t="s">
        <v>103</v>
      </c>
      <c r="D14" s="22" t="str">
        <f t="array" ref="D14">CONCATENATE(K14,"-",L14,"_",M14)</f>
        <v>JA3027-J6677_44810</v>
      </c>
      <c r="E14" s="21" t="s">
        <v>105</v>
      </c>
      <c r="F14" s="21" t="s">
        <v>66</v>
      </c>
      <c r="G14" s="21" t="s">
        <v>67</v>
      </c>
      <c r="H14" s="21" t="s">
        <v>68</v>
      </c>
      <c r="I14" s="21" t="s">
        <v>102</v>
      </c>
      <c r="J14" s="21" t="s">
        <v>79</v>
      </c>
      <c r="K14" s="22" t="str">
        <f t="array" ref="K14">LEFT(C14,6)</f>
        <v>JA3027</v>
      </c>
      <c r="L14" s="22" t="str">
        <f t="array" ref="L14">RIGHT(LEFT(C14,11),5)</f>
        <v>J6677</v>
      </c>
      <c r="M14" s="22" t="str">
        <f t="array" ref="M14">RIGHT(C14,5)</f>
        <v>44810</v>
      </c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3">
        <v>1</v>
      </c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3">
        <v>1</v>
      </c>
      <c r="BI14" s="21" t="s">
        <v>104</v>
      </c>
      <c r="BJ14" s="24">
        <v>345</v>
      </c>
      <c r="BK14" s="24">
        <f t="array" ref="BK14">BJ14*BH14</f>
        <v>345</v>
      </c>
      <c r="BL14" s="24">
        <v>138</v>
      </c>
      <c r="BM14" s="24">
        <f t="array" ref="BM14">BL14*BH14</f>
        <v>138</v>
      </c>
    </row>
    <row r="15" spans="1:65" ht="99.95" customHeight="1">
      <c r="A15" s="20" t="str">
        <f t="array" ref="A15">CONCATENATE(D15,"_1")</f>
        <v>IF0026-J1858_X0316_1</v>
      </c>
      <c r="B15" s="20" t="str">
        <f t="array" ref="B15">CONCATENATE(D15,"_2")</f>
        <v>IF0026-J1858_X0316_2</v>
      </c>
      <c r="C15" s="21" t="s">
        <v>106</v>
      </c>
      <c r="D15" s="22" t="str">
        <f t="array" ref="D15">CONCATENATE(K15,"-",L15,"_",M15)</f>
        <v>IF0026-J1858_X0316</v>
      </c>
      <c r="E15" s="21" t="s">
        <v>108</v>
      </c>
      <c r="F15" s="21" t="s">
        <v>66</v>
      </c>
      <c r="G15" s="21" t="s">
        <v>67</v>
      </c>
      <c r="H15" s="21" t="s">
        <v>68</v>
      </c>
      <c r="I15" s="21" t="s">
        <v>74</v>
      </c>
      <c r="J15" s="21" t="s">
        <v>79</v>
      </c>
      <c r="K15" s="22" t="str">
        <f t="array" ref="K15">LEFT(C15,6)</f>
        <v>IF0026</v>
      </c>
      <c r="L15" s="22" t="str">
        <f t="array" ref="L15">RIGHT(LEFT(C15,11),5)</f>
        <v>J1858</v>
      </c>
      <c r="M15" s="22" t="str">
        <f t="array" ref="M15">RIGHT(C15,5)</f>
        <v>X0316</v>
      </c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3">
        <v>4</v>
      </c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3">
        <v>4</v>
      </c>
      <c r="BI15" s="21" t="s">
        <v>107</v>
      </c>
      <c r="BJ15" s="24">
        <v>335</v>
      </c>
      <c r="BK15" s="24">
        <f t="array" ref="BK15">BJ15*BH15</f>
        <v>1340</v>
      </c>
      <c r="BL15" s="24">
        <v>134</v>
      </c>
      <c r="BM15" s="24">
        <f t="array" ref="BM15">BL15*BH15</f>
        <v>536</v>
      </c>
    </row>
    <row r="16" spans="1:65" ht="99.95" customHeight="1">
      <c r="A16" s="20" t="str">
        <f t="array" ref="A16">CONCATENATE(D16,"_1")</f>
        <v>O68013-T9442_22222_1</v>
      </c>
      <c r="B16" s="20" t="str">
        <f t="array" ref="B16">CONCATENATE(D16,"_2")</f>
        <v>O68013-T9442_22222_2</v>
      </c>
      <c r="C16" s="21" t="s">
        <v>109</v>
      </c>
      <c r="D16" s="22" t="str">
        <f t="array" ref="D16">CONCATENATE(K16,"-",L16,"_",M16)</f>
        <v>O68013-T9442_22222</v>
      </c>
      <c r="E16" s="21" t="s">
        <v>111</v>
      </c>
      <c r="F16" s="21" t="s">
        <v>66</v>
      </c>
      <c r="G16" s="21" t="s">
        <v>67</v>
      </c>
      <c r="H16" s="21" t="s">
        <v>68</v>
      </c>
      <c r="I16" s="21" t="s">
        <v>112</v>
      </c>
      <c r="J16" s="21" t="s">
        <v>70</v>
      </c>
      <c r="K16" s="22" t="str">
        <f t="array" ref="K16">LEFT(C16,6)</f>
        <v>O68013</v>
      </c>
      <c r="L16" s="22" t="str">
        <f t="array" ref="L16">RIGHT(LEFT(C16,11),5)</f>
        <v>T9442</v>
      </c>
      <c r="M16" s="22" t="str">
        <f t="array" ref="M16">RIGHT(C16,5)</f>
        <v>22222</v>
      </c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3">
        <v>15</v>
      </c>
      <c r="AN16" s="23">
        <v>16</v>
      </c>
      <c r="AO16" s="23">
        <v>1</v>
      </c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3">
        <v>32</v>
      </c>
      <c r="BI16" s="21" t="s">
        <v>110</v>
      </c>
      <c r="BJ16" s="24">
        <v>329</v>
      </c>
      <c r="BK16" s="24">
        <f t="array" ref="BK16">BJ16*BH16</f>
        <v>10528</v>
      </c>
      <c r="BL16" s="24">
        <v>132</v>
      </c>
      <c r="BM16" s="24">
        <f t="array" ref="BM16">BL16*BH16</f>
        <v>4224</v>
      </c>
    </row>
    <row r="17" spans="1:65" ht="99.95" customHeight="1">
      <c r="A17" s="20" t="str">
        <f t="array" ref="A17">CONCATENATE(D17,"_1")</f>
        <v>CA3280-J1894_A4151_1</v>
      </c>
      <c r="B17" s="20" t="str">
        <f t="array" ref="B17">CONCATENATE(D17,"_2")</f>
        <v>CA3280-J1894_A4151_2</v>
      </c>
      <c r="C17" s="21" t="s">
        <v>113</v>
      </c>
      <c r="D17" s="22" t="str">
        <f t="array" ref="D17">CONCATENATE(K17,"-",L17,"_",M17)</f>
        <v>CA3280-J1894_A4151</v>
      </c>
      <c r="E17" s="21" t="s">
        <v>95</v>
      </c>
      <c r="F17" s="21" t="s">
        <v>66</v>
      </c>
      <c r="G17" s="21" t="s">
        <v>67</v>
      </c>
      <c r="H17" s="21" t="s">
        <v>68</v>
      </c>
      <c r="I17" s="21" t="s">
        <v>115</v>
      </c>
      <c r="J17" s="21" t="s">
        <v>79</v>
      </c>
      <c r="K17" s="22" t="str">
        <f t="array" ref="K17">LEFT(C17,6)</f>
        <v>CA3280</v>
      </c>
      <c r="L17" s="22" t="str">
        <f t="array" ref="L17">RIGHT(LEFT(C17,11),5)</f>
        <v>J1894</v>
      </c>
      <c r="M17" s="22" t="str">
        <f t="array" ref="M17">RIGHT(C17,5)</f>
        <v>A4151</v>
      </c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3">
        <v>1</v>
      </c>
      <c r="AN17" s="23">
        <v>3</v>
      </c>
      <c r="AO17" s="23">
        <v>2</v>
      </c>
      <c r="AP17" s="23">
        <v>1</v>
      </c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3">
        <v>7</v>
      </c>
      <c r="BI17" s="21" t="s">
        <v>114</v>
      </c>
      <c r="BJ17" s="24">
        <v>329</v>
      </c>
      <c r="BK17" s="24">
        <f t="array" ref="BK17">BJ17*BH17</f>
        <v>2303</v>
      </c>
      <c r="BL17" s="24">
        <v>132</v>
      </c>
      <c r="BM17" s="24">
        <f t="array" ref="BM17">BL17*BH17</f>
        <v>924</v>
      </c>
    </row>
    <row r="18" spans="1:65" ht="99.95" customHeight="1">
      <c r="A18" s="20" t="str">
        <f t="array" ref="A18">CONCATENATE(D18,"_1")</f>
        <v>CA3296-TS029_5542C_1</v>
      </c>
      <c r="B18" s="20" t="str">
        <f t="array" ref="B18">CONCATENATE(D18,"_2")</f>
        <v>CA3296-TS029_5542C_2</v>
      </c>
      <c r="C18" s="21" t="s">
        <v>116</v>
      </c>
      <c r="D18" s="22" t="str">
        <f t="array" ref="D18">CONCATENATE(K18,"-",L18,"_",M18)</f>
        <v>CA3296-TS029_5542C</v>
      </c>
      <c r="E18" s="21" t="s">
        <v>77</v>
      </c>
      <c r="F18" s="21" t="s">
        <v>66</v>
      </c>
      <c r="G18" s="21" t="s">
        <v>67</v>
      </c>
      <c r="H18" s="21" t="s">
        <v>68</v>
      </c>
      <c r="I18" s="21" t="s">
        <v>78</v>
      </c>
      <c r="J18" s="21" t="s">
        <v>79</v>
      </c>
      <c r="K18" s="22" t="str">
        <f t="array" ref="K18">LEFT(C18,6)</f>
        <v>CA3296</v>
      </c>
      <c r="L18" s="22" t="str">
        <f t="array" ref="L18">RIGHT(LEFT(C18,11),5)</f>
        <v>TS029</v>
      </c>
      <c r="M18" s="22" t="str">
        <f t="array" ref="M18">RIGHT(C18,5)</f>
        <v>5542C</v>
      </c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3">
        <v>1</v>
      </c>
      <c r="AM18" s="22"/>
      <c r="AN18" s="22"/>
      <c r="AO18" s="23">
        <v>1</v>
      </c>
      <c r="AP18" s="23">
        <v>3</v>
      </c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3">
        <v>5</v>
      </c>
      <c r="BI18" s="21" t="s">
        <v>117</v>
      </c>
      <c r="BJ18" s="24">
        <v>329</v>
      </c>
      <c r="BK18" s="24">
        <f t="array" ref="BK18">BJ18*BH18</f>
        <v>1645</v>
      </c>
      <c r="BL18" s="24">
        <v>132</v>
      </c>
      <c r="BM18" s="24">
        <f t="array" ref="BM18">BL18*BH18</f>
        <v>660</v>
      </c>
    </row>
    <row r="19" spans="1:65" ht="99.95" customHeight="1">
      <c r="A19" s="20" t="str">
        <f t="array" ref="A19">CONCATENATE(D19,"_1")</f>
        <v>CA3296-TS029_3280B_1</v>
      </c>
      <c r="B19" s="20" t="str">
        <f t="array" ref="B19">CONCATENATE(D19,"_2")</f>
        <v>CA3296-TS029_3280B_2</v>
      </c>
      <c r="C19" s="21" t="s">
        <v>118</v>
      </c>
      <c r="D19" s="22" t="str">
        <f t="array" ref="D19">CONCATENATE(K19,"-",L19,"_",M19)</f>
        <v>CA3296-TS029_3280B</v>
      </c>
      <c r="E19" s="21" t="s">
        <v>77</v>
      </c>
      <c r="F19" s="21" t="s">
        <v>66</v>
      </c>
      <c r="G19" s="21" t="s">
        <v>67</v>
      </c>
      <c r="H19" s="21" t="s">
        <v>68</v>
      </c>
      <c r="I19" s="21" t="s">
        <v>78</v>
      </c>
      <c r="J19" s="21" t="s">
        <v>79</v>
      </c>
      <c r="K19" s="22" t="str">
        <f t="array" ref="K19">LEFT(C19,6)</f>
        <v>CA3296</v>
      </c>
      <c r="L19" s="22" t="str">
        <f t="array" ref="L19">RIGHT(LEFT(C19,11),5)</f>
        <v>TS029</v>
      </c>
      <c r="M19" s="22" t="str">
        <f t="array" ref="M19">RIGHT(C19,5)</f>
        <v>3280B</v>
      </c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3">
        <v>1</v>
      </c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3">
        <v>1</v>
      </c>
      <c r="BI19" s="21" t="s">
        <v>119</v>
      </c>
      <c r="BJ19" s="24">
        <v>329</v>
      </c>
      <c r="BK19" s="24">
        <f t="array" ref="BK19">BJ19*BH19</f>
        <v>329</v>
      </c>
      <c r="BL19" s="24">
        <v>132</v>
      </c>
      <c r="BM19" s="24">
        <f t="array" ref="BM19">BL19*BH19</f>
        <v>132</v>
      </c>
    </row>
    <row r="20" spans="1:65" ht="99.95" customHeight="1">
      <c r="A20" s="20" t="str">
        <f t="array" ref="A20">CONCATENATE(D20,"_1")</f>
        <v>O68060-T9442_22222_1</v>
      </c>
      <c r="B20" s="20" t="str">
        <f t="array" ref="B20">CONCATENATE(D20,"_2")</f>
        <v>O68060-T9442_22222_2</v>
      </c>
      <c r="C20" s="21" t="s">
        <v>120</v>
      </c>
      <c r="D20" s="22" t="str">
        <f t="array" ref="D20">CONCATENATE(K20,"-",L20,"_",M20)</f>
        <v>O68060-T9442_22222</v>
      </c>
      <c r="E20" s="21" t="s">
        <v>111</v>
      </c>
      <c r="F20" s="21" t="s">
        <v>66</v>
      </c>
      <c r="G20" s="21" t="s">
        <v>67</v>
      </c>
      <c r="H20" s="21" t="s">
        <v>68</v>
      </c>
      <c r="I20" s="21" t="s">
        <v>112</v>
      </c>
      <c r="J20" s="21" t="s">
        <v>70</v>
      </c>
      <c r="K20" s="22" t="str">
        <f t="array" ref="K20">LEFT(C20,6)</f>
        <v>O68060</v>
      </c>
      <c r="L20" s="22" t="str">
        <f t="array" ref="L20">RIGHT(LEFT(C20,11),5)</f>
        <v>T9442</v>
      </c>
      <c r="M20" s="22" t="str">
        <f t="array" ref="M20">RIGHT(C20,5)</f>
        <v>22222</v>
      </c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3">
        <v>13</v>
      </c>
      <c r="AM20" s="23">
        <v>29</v>
      </c>
      <c r="AN20" s="23">
        <v>19</v>
      </c>
      <c r="AO20" s="23">
        <v>5</v>
      </c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3">
        <v>66</v>
      </c>
      <c r="BI20" s="21" t="s">
        <v>121</v>
      </c>
      <c r="BJ20" s="24">
        <v>315</v>
      </c>
      <c r="BK20" s="24">
        <f t="array" ref="BK20">BJ20*BH20</f>
        <v>20790</v>
      </c>
      <c r="BL20" s="24">
        <v>126</v>
      </c>
      <c r="BM20" s="24">
        <f t="array" ref="BM20">BL20*BH20</f>
        <v>8316</v>
      </c>
    </row>
    <row r="21" spans="1:65" ht="99.95" customHeight="1">
      <c r="A21" s="20" t="str">
        <f t="array" ref="A21">CONCATENATE(D21,"_1")</f>
        <v>O68012-T9442_22222_1</v>
      </c>
      <c r="B21" s="20" t="str">
        <f t="array" ref="B21">CONCATENATE(D21,"_2")</f>
        <v>O68012-T9442_22222_2</v>
      </c>
      <c r="C21" s="21" t="s">
        <v>122</v>
      </c>
      <c r="D21" s="22" t="str">
        <f t="array" ref="D21">CONCATENATE(K21,"-",L21,"_",M21)</f>
        <v>O68012-T9442_22222</v>
      </c>
      <c r="E21" s="21" t="s">
        <v>73</v>
      </c>
      <c r="F21" s="21" t="s">
        <v>66</v>
      </c>
      <c r="G21" s="21" t="s">
        <v>67</v>
      </c>
      <c r="H21" s="21" t="s">
        <v>68</v>
      </c>
      <c r="I21" s="21" t="s">
        <v>112</v>
      </c>
      <c r="J21" s="21" t="s">
        <v>70</v>
      </c>
      <c r="K21" s="22" t="str">
        <f t="array" ref="K21">LEFT(C21,6)</f>
        <v>O68012</v>
      </c>
      <c r="L21" s="22" t="str">
        <f t="array" ref="L21">RIGHT(LEFT(C21,11),5)</f>
        <v>T9442</v>
      </c>
      <c r="M21" s="22" t="str">
        <f t="array" ref="M21">RIGHT(C21,5)</f>
        <v>22222</v>
      </c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3">
        <v>1</v>
      </c>
      <c r="AM21" s="23">
        <v>16</v>
      </c>
      <c r="AN21" s="23">
        <v>14</v>
      </c>
      <c r="AO21" s="23">
        <v>3</v>
      </c>
      <c r="AP21" s="23">
        <v>1</v>
      </c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3">
        <v>35</v>
      </c>
      <c r="BI21" s="21" t="s">
        <v>123</v>
      </c>
      <c r="BJ21" s="24">
        <v>315</v>
      </c>
      <c r="BK21" s="24">
        <f t="array" ref="BK21">BJ21*BH21</f>
        <v>11025</v>
      </c>
      <c r="BL21" s="24">
        <v>126</v>
      </c>
      <c r="BM21" s="24">
        <f t="array" ref="BM21">BL21*BH21</f>
        <v>4410</v>
      </c>
    </row>
    <row r="22" spans="1:65" ht="99.95" customHeight="1">
      <c r="A22" s="20" t="str">
        <f t="array" ref="A22">CONCATENATE(D22,"_1")</f>
        <v>WA3189-T3368_Q9140_1</v>
      </c>
      <c r="B22" s="20" t="str">
        <f t="array" ref="B22">CONCATENATE(D22,"_2")</f>
        <v>WA3189-T3368_Q9140_2</v>
      </c>
      <c r="C22" s="21" t="s">
        <v>124</v>
      </c>
      <c r="D22" s="22" t="str">
        <f t="array" ref="D22">CONCATENATE(K22,"-",L22,"_",M22)</f>
        <v>WA3189-T3368_Q9140</v>
      </c>
      <c r="E22" s="21" t="s">
        <v>126</v>
      </c>
      <c r="F22" s="21" t="s">
        <v>66</v>
      </c>
      <c r="G22" s="21" t="s">
        <v>67</v>
      </c>
      <c r="H22" s="21" t="s">
        <v>68</v>
      </c>
      <c r="I22" s="21" t="s">
        <v>127</v>
      </c>
      <c r="J22" s="21" t="s">
        <v>79</v>
      </c>
      <c r="K22" s="22" t="str">
        <f t="array" ref="K22">LEFT(C22,6)</f>
        <v>WA3189</v>
      </c>
      <c r="L22" s="22" t="str">
        <f t="array" ref="L22">RIGHT(LEFT(C22,11),5)</f>
        <v>T3368</v>
      </c>
      <c r="M22" s="22" t="str">
        <f t="array" ref="M22">RIGHT(C22,5)</f>
        <v>Q9140</v>
      </c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3">
        <v>1</v>
      </c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3">
        <v>1</v>
      </c>
      <c r="BI22" s="21" t="s">
        <v>125</v>
      </c>
      <c r="BJ22" s="24">
        <v>309</v>
      </c>
      <c r="BK22" s="24">
        <f t="array" ref="BK22">BJ22*BH22</f>
        <v>309</v>
      </c>
      <c r="BL22" s="24">
        <v>124</v>
      </c>
      <c r="BM22" s="24">
        <f t="array" ref="BM22">BL22*BH22</f>
        <v>124</v>
      </c>
    </row>
    <row r="23" spans="1:65" ht="99.95" customHeight="1">
      <c r="A23" s="20" t="str">
        <f t="array" ref="A23">CONCATENATE(D23,"_1")</f>
        <v>CA2386-T8884_R9091_1</v>
      </c>
      <c r="B23" s="20" t="str">
        <f t="array" ref="B23">CONCATENATE(D23,"_2")</f>
        <v>CA2386-T8884_R9091_2</v>
      </c>
      <c r="C23" s="21" t="s">
        <v>128</v>
      </c>
      <c r="D23" s="22" t="str">
        <f t="array" ref="D23">CONCATENATE(K23,"-",L23,"_",M23)</f>
        <v>CA2386-T8884_R9091</v>
      </c>
      <c r="E23" s="21" t="s">
        <v>130</v>
      </c>
      <c r="F23" s="21" t="s">
        <v>66</v>
      </c>
      <c r="G23" s="21" t="s">
        <v>67</v>
      </c>
      <c r="H23" s="21" t="s">
        <v>68</v>
      </c>
      <c r="I23" s="21" t="s">
        <v>131</v>
      </c>
      <c r="J23" s="21" t="s">
        <v>79</v>
      </c>
      <c r="K23" s="22" t="str">
        <f t="array" ref="K23">LEFT(C23,6)</f>
        <v>CA2386</v>
      </c>
      <c r="L23" s="22" t="str">
        <f t="array" ref="L23">RIGHT(LEFT(C23,11),5)</f>
        <v>T8884</v>
      </c>
      <c r="M23" s="22" t="str">
        <f t="array" ref="M23">RIGHT(C23,5)</f>
        <v>R9091</v>
      </c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3">
        <v>1</v>
      </c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3">
        <v>1</v>
      </c>
      <c r="BI23" s="21" t="s">
        <v>129</v>
      </c>
      <c r="BJ23" s="24">
        <v>299</v>
      </c>
      <c r="BK23" s="24">
        <f t="array" ref="BK23">BJ23*BH23</f>
        <v>299</v>
      </c>
      <c r="BL23" s="24">
        <v>120</v>
      </c>
      <c r="BM23" s="24">
        <f t="array" ref="BM23">BL23*BH23</f>
        <v>120</v>
      </c>
    </row>
    <row r="24" spans="1:65" ht="99.95" customHeight="1">
      <c r="A24" s="20" t="str">
        <f t="array" ref="A24">CONCATENATE(D24,"_1")</f>
        <v>CA3407-J1919_Q9135_1</v>
      </c>
      <c r="B24" s="20" t="str">
        <f t="array" ref="B24">CONCATENATE(D24,"_2")</f>
        <v>CA3407-J1919_Q9135_2</v>
      </c>
      <c r="C24" s="21" t="s">
        <v>132</v>
      </c>
      <c r="D24" s="22" t="str">
        <f t="array" ref="D24">CONCATENATE(K24,"-",L24,"_",M24)</f>
        <v>CA3407-J1919_Q9135</v>
      </c>
      <c r="E24" s="21" t="s">
        <v>134</v>
      </c>
      <c r="F24" s="21" t="s">
        <v>66</v>
      </c>
      <c r="G24" s="21" t="s">
        <v>67</v>
      </c>
      <c r="H24" s="21" t="s">
        <v>68</v>
      </c>
      <c r="I24" s="21" t="s">
        <v>135</v>
      </c>
      <c r="J24" s="21" t="s">
        <v>79</v>
      </c>
      <c r="K24" s="22" t="str">
        <f t="array" ref="K24">LEFT(C24,6)</f>
        <v>CA3407</v>
      </c>
      <c r="L24" s="22" t="str">
        <f t="array" ref="L24">RIGHT(LEFT(C24,11),5)</f>
        <v>J1919</v>
      </c>
      <c r="M24" s="22" t="str">
        <f t="array" ref="M24">RIGHT(C24,5)</f>
        <v>Q9135</v>
      </c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3">
        <v>1</v>
      </c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3">
        <v>1</v>
      </c>
      <c r="BI24" s="21" t="s">
        <v>133</v>
      </c>
      <c r="BJ24" s="24">
        <v>299</v>
      </c>
      <c r="BK24" s="24">
        <f t="array" ref="BK24">BJ24*BH24</f>
        <v>299</v>
      </c>
      <c r="BL24" s="24">
        <v>120</v>
      </c>
      <c r="BM24" s="24">
        <f t="array" ref="BM24">BL24*BH24</f>
        <v>120</v>
      </c>
    </row>
    <row r="25" spans="1:65" ht="99.95" customHeight="1">
      <c r="A25" s="20" t="str">
        <f t="array" ref="A25">CONCATENATE(D25,"_1")</f>
        <v>CA2376-J6459_X0441_1</v>
      </c>
      <c r="B25" s="20" t="str">
        <f t="array" ref="B25">CONCATENATE(D25,"_2")</f>
        <v>CA2376-J6459_X0441_2</v>
      </c>
      <c r="C25" s="21" t="s">
        <v>136</v>
      </c>
      <c r="D25" s="22" t="str">
        <f t="array" ref="D25">CONCATENATE(K25,"-",L25,"_",M25)</f>
        <v>CA2376-J6459_X0441</v>
      </c>
      <c r="E25" s="21" t="s">
        <v>138</v>
      </c>
      <c r="F25" s="21" t="s">
        <v>66</v>
      </c>
      <c r="G25" s="21" t="s">
        <v>67</v>
      </c>
      <c r="H25" s="21" t="s">
        <v>68</v>
      </c>
      <c r="I25" s="21" t="s">
        <v>139</v>
      </c>
      <c r="J25" s="21" t="s">
        <v>79</v>
      </c>
      <c r="K25" s="22" t="str">
        <f t="array" ref="K25">LEFT(C25,6)</f>
        <v>CA2376</v>
      </c>
      <c r="L25" s="22" t="str">
        <f t="array" ref="L25">RIGHT(LEFT(C25,11),5)</f>
        <v>J6459</v>
      </c>
      <c r="M25" s="22" t="str">
        <f t="array" ref="M25">RIGHT(C25,5)</f>
        <v>X0441</v>
      </c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3">
        <v>1</v>
      </c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3">
        <v>1</v>
      </c>
      <c r="BI25" s="21" t="s">
        <v>137</v>
      </c>
      <c r="BJ25" s="24">
        <v>289</v>
      </c>
      <c r="BK25" s="24">
        <f t="array" ref="BK25">BJ25*BH25</f>
        <v>289</v>
      </c>
      <c r="BL25" s="24">
        <v>116</v>
      </c>
      <c r="BM25" s="24">
        <f t="array" ref="BM25">BL25*BH25</f>
        <v>116</v>
      </c>
    </row>
    <row r="26" spans="1:65" ht="99.95" customHeight="1">
      <c r="A26" s="20" t="str">
        <f t="array" ref="A26">CONCATENATE(D26,"_1")</f>
        <v>CA3419-T2226_03473_1</v>
      </c>
      <c r="B26" s="20" t="str">
        <f t="array" ref="B26">CONCATENATE(D26,"_2")</f>
        <v>CA3419-T2226_03473_2</v>
      </c>
      <c r="C26" s="21" t="s">
        <v>140</v>
      </c>
      <c r="D26" s="22" t="str">
        <f t="array" ref="D26">CONCATENATE(K26,"-",L26,"_",M26)</f>
        <v>CA3419-T2226_03473</v>
      </c>
      <c r="E26" s="21" t="s">
        <v>142</v>
      </c>
      <c r="F26" s="21" t="s">
        <v>66</v>
      </c>
      <c r="G26" s="21" t="s">
        <v>67</v>
      </c>
      <c r="H26" s="21" t="s">
        <v>68</v>
      </c>
      <c r="I26" s="21" t="s">
        <v>131</v>
      </c>
      <c r="J26" s="21" t="s">
        <v>70</v>
      </c>
      <c r="K26" s="22" t="str">
        <f t="array" ref="K26">LEFT(C26,6)</f>
        <v>CA3419</v>
      </c>
      <c r="L26" s="22" t="str">
        <f t="array" ref="L26">RIGHT(LEFT(C26,11),5)</f>
        <v>T2226</v>
      </c>
      <c r="M26" s="22" t="str">
        <f t="array" ref="M26">RIGHT(C26,5)</f>
        <v>03473</v>
      </c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3">
        <v>1</v>
      </c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3">
        <v>1</v>
      </c>
      <c r="BI26" s="21" t="s">
        <v>141</v>
      </c>
      <c r="BJ26" s="24">
        <v>289</v>
      </c>
      <c r="BK26" s="24">
        <f t="array" ref="BK26">BJ26*BH26</f>
        <v>289</v>
      </c>
      <c r="BL26" s="24">
        <v>116</v>
      </c>
      <c r="BM26" s="24">
        <f t="array" ref="BM26">BL26*BH26</f>
        <v>116</v>
      </c>
    </row>
    <row r="27" spans="1:65" ht="99.95" customHeight="1">
      <c r="A27" s="20" t="str">
        <f t="array" ref="A27">CONCATENATE(D27,"_1")</f>
        <v>8A3046-T3774_N9038_1</v>
      </c>
      <c r="B27" s="20" t="str">
        <f t="array" ref="B27">CONCATENATE(D27,"_2")</f>
        <v>8A3046-T3774_N9038_2</v>
      </c>
      <c r="C27" s="21" t="s">
        <v>143</v>
      </c>
      <c r="D27" s="22" t="str">
        <f t="array" ref="D27">CONCATENATE(K27,"-",L27,"_",M27)</f>
        <v>8A3046-T3774_N9038</v>
      </c>
      <c r="E27" s="21" t="s">
        <v>130</v>
      </c>
      <c r="F27" s="21" t="s">
        <v>66</v>
      </c>
      <c r="G27" s="21" t="s">
        <v>67</v>
      </c>
      <c r="H27" s="21" t="s">
        <v>68</v>
      </c>
      <c r="I27" s="21" t="s">
        <v>145</v>
      </c>
      <c r="J27" s="21" t="s">
        <v>79</v>
      </c>
      <c r="K27" s="22" t="str">
        <f t="array" ref="K27">LEFT(C27,6)</f>
        <v>8A3046</v>
      </c>
      <c r="L27" s="22" t="str">
        <f t="array" ref="L27">RIGHT(LEFT(C27,11),5)</f>
        <v>T3774</v>
      </c>
      <c r="M27" s="22" t="str">
        <f t="array" ref="M27">RIGHT(C27,5)</f>
        <v>N9038</v>
      </c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3">
        <v>1</v>
      </c>
      <c r="AM27" s="23">
        <v>5</v>
      </c>
      <c r="AN27" s="23">
        <v>8</v>
      </c>
      <c r="AO27" s="23">
        <v>5</v>
      </c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3">
        <v>19</v>
      </c>
      <c r="BI27" s="21" t="s">
        <v>144</v>
      </c>
      <c r="BJ27" s="24">
        <v>285</v>
      </c>
      <c r="BK27" s="24">
        <f t="array" ref="BK27">BJ27*BH27</f>
        <v>5415</v>
      </c>
      <c r="BL27" s="24">
        <v>114</v>
      </c>
      <c r="BM27" s="24">
        <f t="array" ref="BM27">BL27*BH27</f>
        <v>2166</v>
      </c>
    </row>
    <row r="28" spans="1:65" ht="99.95" customHeight="1">
      <c r="A28" s="20" t="str">
        <f t="array" ref="A28">CONCATENATE(D28,"_1")</f>
        <v>CA3044-T2200_1062A_1</v>
      </c>
      <c r="B28" s="20" t="str">
        <f t="array" ref="B28">CONCATENATE(D28,"_2")</f>
        <v>CA3044-T2200_1062A_2</v>
      </c>
      <c r="C28" s="21" t="s">
        <v>146</v>
      </c>
      <c r="D28" s="22" t="str">
        <f t="array" ref="D28">CONCATENATE(K28,"-",L28,"_",M28)</f>
        <v>CA3044-T2200_1062A</v>
      </c>
      <c r="E28" s="21" t="s">
        <v>77</v>
      </c>
      <c r="F28" s="21" t="s">
        <v>66</v>
      </c>
      <c r="G28" s="21" t="s">
        <v>67</v>
      </c>
      <c r="H28" s="21" t="s">
        <v>68</v>
      </c>
      <c r="I28" s="21" t="s">
        <v>148</v>
      </c>
      <c r="J28" s="21" t="s">
        <v>79</v>
      </c>
      <c r="K28" s="22" t="str">
        <f t="array" ref="K28">LEFT(C28,6)</f>
        <v>CA3044</v>
      </c>
      <c r="L28" s="22" t="str">
        <f t="array" ref="L28">RIGHT(LEFT(C28,11),5)</f>
        <v>T2200</v>
      </c>
      <c r="M28" s="22" t="str">
        <f t="array" ref="M28">RIGHT(C28,5)</f>
        <v>1062A</v>
      </c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3">
        <v>2</v>
      </c>
      <c r="AM28" s="23">
        <v>1</v>
      </c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3">
        <v>3</v>
      </c>
      <c r="BI28" s="21" t="s">
        <v>147</v>
      </c>
      <c r="BJ28" s="24">
        <v>279</v>
      </c>
      <c r="BK28" s="24">
        <f t="array" ref="BK28">BJ28*BH28</f>
        <v>837</v>
      </c>
      <c r="BL28" s="24">
        <v>112</v>
      </c>
      <c r="BM28" s="24">
        <f t="array" ref="BM28">BL28*BH28</f>
        <v>336</v>
      </c>
    </row>
    <row r="29" spans="1:65" ht="99.95" customHeight="1">
      <c r="A29" s="20" t="str">
        <f t="array" ref="A29">CONCATENATE(D29,"_1")</f>
        <v>JA3028-J6677_44810_1</v>
      </c>
      <c r="B29" s="20" t="str">
        <f t="array" ref="B29">CONCATENATE(D29,"_2")</f>
        <v>JA3028-J6677_44810_2</v>
      </c>
      <c r="C29" s="21" t="s">
        <v>149</v>
      </c>
      <c r="D29" s="22" t="str">
        <f t="array" ref="D29">CONCATENATE(K29,"-",L29,"_",M29)</f>
        <v>JA3028-J6677_44810</v>
      </c>
      <c r="E29" s="21" t="s">
        <v>151</v>
      </c>
      <c r="F29" s="21" t="s">
        <v>66</v>
      </c>
      <c r="G29" s="21" t="s">
        <v>67</v>
      </c>
      <c r="H29" s="21" t="s">
        <v>68</v>
      </c>
      <c r="I29" s="21" t="s">
        <v>102</v>
      </c>
      <c r="J29" s="21" t="s">
        <v>79</v>
      </c>
      <c r="K29" s="22" t="str">
        <f t="array" ref="K29">LEFT(C29,6)</f>
        <v>JA3028</v>
      </c>
      <c r="L29" s="22" t="str">
        <f t="array" ref="L29">RIGHT(LEFT(C29,11),5)</f>
        <v>J6677</v>
      </c>
      <c r="M29" s="22" t="str">
        <f t="array" ref="M29">RIGHT(C29,5)</f>
        <v>44810</v>
      </c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3">
        <v>8</v>
      </c>
      <c r="AM29" s="23">
        <v>10</v>
      </c>
      <c r="AN29" s="23">
        <v>4</v>
      </c>
      <c r="AO29" s="23">
        <v>1</v>
      </c>
      <c r="AP29" s="23">
        <v>6</v>
      </c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3">
        <v>29</v>
      </c>
      <c r="BI29" s="21" t="s">
        <v>150</v>
      </c>
      <c r="BJ29" s="24">
        <v>275</v>
      </c>
      <c r="BK29" s="24">
        <f t="array" ref="BK29">BJ29*BH29</f>
        <v>7975</v>
      </c>
      <c r="BL29" s="24">
        <v>110</v>
      </c>
      <c r="BM29" s="24">
        <f t="array" ref="BM29">BL29*BH29</f>
        <v>3190</v>
      </c>
    </row>
    <row r="30" spans="1:65" ht="99.95" customHeight="1">
      <c r="A30" s="20" t="str">
        <f t="array" ref="A30">CONCATENATE(D30,"_1")</f>
        <v>CA3339-J1894_A4147_1</v>
      </c>
      <c r="B30" s="20" t="str">
        <f t="array" ref="B30">CONCATENATE(D30,"_2")</f>
        <v>CA3339-J1894_A4147_2</v>
      </c>
      <c r="C30" s="21" t="s">
        <v>152</v>
      </c>
      <c r="D30" s="22" t="str">
        <f t="array" ref="D30">CONCATENATE(K30,"-",L30,"_",M30)</f>
        <v>CA3339-J1894_A4147</v>
      </c>
      <c r="E30" s="21" t="s">
        <v>154</v>
      </c>
      <c r="F30" s="21" t="s">
        <v>66</v>
      </c>
      <c r="G30" s="21" t="s">
        <v>67</v>
      </c>
      <c r="H30" s="21" t="s">
        <v>68</v>
      </c>
      <c r="I30" s="21" t="s">
        <v>115</v>
      </c>
      <c r="J30" s="21" t="s">
        <v>79</v>
      </c>
      <c r="K30" s="22" t="str">
        <f t="array" ref="K30">LEFT(C30,6)</f>
        <v>CA3339</v>
      </c>
      <c r="L30" s="22" t="str">
        <f t="array" ref="L30">RIGHT(LEFT(C30,11),5)</f>
        <v>J1894</v>
      </c>
      <c r="M30" s="22" t="str">
        <f t="array" ref="M30">RIGHT(C30,5)</f>
        <v>A4147</v>
      </c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3">
        <v>2</v>
      </c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3">
        <v>2</v>
      </c>
      <c r="BI30" s="21" t="s">
        <v>153</v>
      </c>
      <c r="BJ30" s="24">
        <v>275</v>
      </c>
      <c r="BK30" s="24">
        <f t="array" ref="BK30">BJ30*BH30</f>
        <v>550</v>
      </c>
      <c r="BL30" s="24">
        <v>110</v>
      </c>
      <c r="BM30" s="24">
        <f t="array" ref="BM30">BL30*BH30</f>
        <v>220</v>
      </c>
    </row>
    <row r="31" spans="1:65" ht="99.95" customHeight="1">
      <c r="A31" s="20" t="str">
        <f t="array" ref="A31">CONCATENATE(D31,"_1")</f>
        <v>WA3513-T7896_Q9311_1</v>
      </c>
      <c r="B31" s="20" t="str">
        <f t="array" ref="B31">CONCATENATE(D31,"_2")</f>
        <v>WA3513-T7896_Q9311_2</v>
      </c>
      <c r="C31" s="21" t="s">
        <v>155</v>
      </c>
      <c r="D31" s="22" t="str">
        <f t="array" ref="D31">CONCATENATE(K31,"-",L31,"_",M31)</f>
        <v>WA3513-T7896_Q9311</v>
      </c>
      <c r="E31" s="21" t="s">
        <v>157</v>
      </c>
      <c r="F31" s="21" t="s">
        <v>66</v>
      </c>
      <c r="G31" s="21" t="s">
        <v>67</v>
      </c>
      <c r="H31" s="21" t="s">
        <v>68</v>
      </c>
      <c r="I31" s="21" t="s">
        <v>158</v>
      </c>
      <c r="J31" s="21" t="s">
        <v>79</v>
      </c>
      <c r="K31" s="22" t="str">
        <f t="array" ref="K31">LEFT(C31,6)</f>
        <v>WA3513</v>
      </c>
      <c r="L31" s="22" t="str">
        <f t="array" ref="L31">RIGHT(LEFT(C31,11),5)</f>
        <v>T7896</v>
      </c>
      <c r="M31" s="22" t="str">
        <f t="array" ref="M31">RIGHT(C31,5)</f>
        <v>Q9311</v>
      </c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3">
        <v>1</v>
      </c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3">
        <v>1</v>
      </c>
      <c r="BI31" s="21" t="s">
        <v>156</v>
      </c>
      <c r="BJ31" s="24">
        <v>275</v>
      </c>
      <c r="BK31" s="24">
        <f t="array" ref="BK31">BJ31*BH31</f>
        <v>275</v>
      </c>
      <c r="BL31" s="24">
        <v>110</v>
      </c>
      <c r="BM31" s="24">
        <f t="array" ref="BM31">BL31*BH31</f>
        <v>110</v>
      </c>
    </row>
    <row r="32" spans="1:65" ht="99.95" customHeight="1">
      <c r="A32" s="20" t="str">
        <f t="array" ref="A32">CONCATENATE(D32,"_1")</f>
        <v>ZF0002-T4750_04568_1</v>
      </c>
      <c r="B32" s="20" t="str">
        <f t="array" ref="B32">CONCATENATE(D32,"_2")</f>
        <v>ZF0002-T4750_04568_2</v>
      </c>
      <c r="C32" s="21" t="s">
        <v>159</v>
      </c>
      <c r="D32" s="22" t="str">
        <f t="array" ref="D32">CONCATENATE(K32,"-",L32,"_",M32)</f>
        <v>ZF0002-T4750_04568</v>
      </c>
      <c r="E32" s="21" t="s">
        <v>161</v>
      </c>
      <c r="F32" s="21" t="s">
        <v>66</v>
      </c>
      <c r="G32" s="21" t="s">
        <v>67</v>
      </c>
      <c r="H32" s="21" t="s">
        <v>68</v>
      </c>
      <c r="I32" s="21" t="s">
        <v>162</v>
      </c>
      <c r="J32" s="21" t="s">
        <v>79</v>
      </c>
      <c r="K32" s="22" t="str">
        <f t="array" ref="K32">LEFT(C32,6)</f>
        <v>ZF0002</v>
      </c>
      <c r="L32" s="22" t="str">
        <f t="array" ref="L32">RIGHT(LEFT(C32,11),5)</f>
        <v>T4750</v>
      </c>
      <c r="M32" s="22" t="str">
        <f t="array" ref="M32">RIGHT(C32,5)</f>
        <v>04568</v>
      </c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3">
        <v>6</v>
      </c>
      <c r="AM32" s="23">
        <v>4</v>
      </c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3">
        <v>10</v>
      </c>
      <c r="BI32" s="21" t="s">
        <v>160</v>
      </c>
      <c r="BJ32" s="24">
        <v>269</v>
      </c>
      <c r="BK32" s="24">
        <f t="array" ref="BK32">BJ32*BH32</f>
        <v>2690</v>
      </c>
      <c r="BL32" s="24">
        <v>108</v>
      </c>
      <c r="BM32" s="24">
        <f t="array" ref="BM32">BL32*BH32</f>
        <v>1080</v>
      </c>
    </row>
    <row r="33" spans="1:65" ht="99.95" customHeight="1">
      <c r="A33" s="20" t="str">
        <f t="array" ref="A33">CONCATENATE(D33,"_1")</f>
        <v>8A3001-T5957_Z9091_1</v>
      </c>
      <c r="B33" s="20" t="str">
        <f t="array" ref="B33">CONCATENATE(D33,"_2")</f>
        <v>8A3001-T5957_Z9091_2</v>
      </c>
      <c r="C33" s="21" t="s">
        <v>163</v>
      </c>
      <c r="D33" s="22" t="str">
        <f t="array" ref="D33">CONCATENATE(K33,"-",L33,"_",M33)</f>
        <v>8A3001-T5957_Z9091</v>
      </c>
      <c r="E33" s="21" t="s">
        <v>165</v>
      </c>
      <c r="F33" s="21" t="s">
        <v>66</v>
      </c>
      <c r="G33" s="21" t="s">
        <v>67</v>
      </c>
      <c r="H33" s="21" t="s">
        <v>68</v>
      </c>
      <c r="I33" s="21" t="s">
        <v>131</v>
      </c>
      <c r="J33" s="21" t="s">
        <v>79</v>
      </c>
      <c r="K33" s="22" t="str">
        <f t="array" ref="K33">LEFT(C33,6)</f>
        <v>8A3001</v>
      </c>
      <c r="L33" s="22" t="str">
        <f t="array" ref="L33">RIGHT(LEFT(C33,11),5)</f>
        <v>T5957</v>
      </c>
      <c r="M33" s="22" t="str">
        <f t="array" ref="M33">RIGHT(C33,5)</f>
        <v>Z9091</v>
      </c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3">
        <v>1</v>
      </c>
      <c r="AM33" s="23">
        <v>3</v>
      </c>
      <c r="AN33" s="22"/>
      <c r="AO33" s="23">
        <v>1</v>
      </c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3">
        <v>5</v>
      </c>
      <c r="BI33" s="21" t="s">
        <v>164</v>
      </c>
      <c r="BJ33" s="24">
        <v>269</v>
      </c>
      <c r="BK33" s="24">
        <f t="array" ref="BK33">BJ33*BH33</f>
        <v>1345</v>
      </c>
      <c r="BL33" s="24">
        <v>108</v>
      </c>
      <c r="BM33" s="24">
        <f t="array" ref="BM33">BL33*BH33</f>
        <v>540</v>
      </c>
    </row>
    <row r="34" spans="1:65" ht="99.95" customHeight="1">
      <c r="A34" s="20" t="str">
        <f t="array" ref="A34">CONCATENATE(D34,"_1")</f>
        <v>8A3002-T5957_90021_1</v>
      </c>
      <c r="B34" s="20" t="str">
        <f t="array" ref="B34">CONCATENATE(D34,"_2")</f>
        <v>8A3002-T5957_90021_2</v>
      </c>
      <c r="C34" s="21" t="s">
        <v>166</v>
      </c>
      <c r="D34" s="22" t="str">
        <f t="array" ref="D34">CONCATENATE(K34,"-",L34,"_",M34)</f>
        <v>8A3002-T5957_90021</v>
      </c>
      <c r="E34" s="21" t="s">
        <v>165</v>
      </c>
      <c r="F34" s="21" t="s">
        <v>66</v>
      </c>
      <c r="G34" s="21" t="s">
        <v>67</v>
      </c>
      <c r="H34" s="21" t="s">
        <v>68</v>
      </c>
      <c r="I34" s="21" t="s">
        <v>131</v>
      </c>
      <c r="J34" s="21" t="s">
        <v>79</v>
      </c>
      <c r="K34" s="22" t="str">
        <f t="array" ref="K34">LEFT(C34,6)</f>
        <v>8A3002</v>
      </c>
      <c r="L34" s="22" t="str">
        <f t="array" ref="L34">RIGHT(LEFT(C34,11),5)</f>
        <v>T5957</v>
      </c>
      <c r="M34" s="22" t="str">
        <f t="array" ref="M34">RIGHT(C34,5)</f>
        <v>90021</v>
      </c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3">
        <v>1</v>
      </c>
      <c r="AN34" s="22"/>
      <c r="AO34" s="22"/>
      <c r="AP34" s="23">
        <v>2</v>
      </c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3">
        <v>3</v>
      </c>
      <c r="BI34" s="21" t="s">
        <v>167</v>
      </c>
      <c r="BJ34" s="24">
        <v>269</v>
      </c>
      <c r="BK34" s="24">
        <f t="array" ref="BK34">BJ34*BH34</f>
        <v>807</v>
      </c>
      <c r="BL34" s="24">
        <v>108</v>
      </c>
      <c r="BM34" s="24">
        <f t="array" ref="BM34">BL34*BH34</f>
        <v>324</v>
      </c>
    </row>
    <row r="35" spans="1:65" ht="99.95" customHeight="1">
      <c r="A35" s="20" t="str">
        <f t="array" ref="A35">CONCATENATE(D35,"_1")</f>
        <v>JA3003-T7896_X0256_1</v>
      </c>
      <c r="B35" s="20" t="str">
        <f t="array" ref="B35">CONCATENATE(D35,"_2")</f>
        <v>JA3003-T7896_X0256_2</v>
      </c>
      <c r="C35" s="21" t="s">
        <v>168</v>
      </c>
      <c r="D35" s="22" t="str">
        <f t="array" ref="D35">CONCATENATE(K35,"-",L35,"_",M35)</f>
        <v>JA3003-T7896_X0256</v>
      </c>
      <c r="E35" s="21" t="s">
        <v>77</v>
      </c>
      <c r="F35" s="21" t="s">
        <v>66</v>
      </c>
      <c r="G35" s="21" t="s">
        <v>67</v>
      </c>
      <c r="H35" s="21" t="s">
        <v>68</v>
      </c>
      <c r="I35" s="21" t="s">
        <v>158</v>
      </c>
      <c r="J35" s="21" t="s">
        <v>79</v>
      </c>
      <c r="K35" s="22" t="str">
        <f t="array" ref="K35">LEFT(C35,6)</f>
        <v>JA3003</v>
      </c>
      <c r="L35" s="22" t="str">
        <f t="array" ref="L35">RIGHT(LEFT(C35,11),5)</f>
        <v>T7896</v>
      </c>
      <c r="M35" s="22" t="str">
        <f t="array" ref="M35">RIGHT(C35,5)</f>
        <v>X0256</v>
      </c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3">
        <v>3</v>
      </c>
      <c r="AM35" s="23">
        <v>1</v>
      </c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3">
        <v>4</v>
      </c>
      <c r="BI35" s="21" t="s">
        <v>169</v>
      </c>
      <c r="BJ35" s="24">
        <v>265</v>
      </c>
      <c r="BK35" s="24">
        <f t="array" ref="BK35">BJ35*BH35</f>
        <v>1060</v>
      </c>
      <c r="BL35" s="24">
        <v>106</v>
      </c>
      <c r="BM35" s="24">
        <f t="array" ref="BM35">BL35*BH35</f>
        <v>424</v>
      </c>
    </row>
    <row r="36" spans="1:65" ht="99.95" customHeight="1">
      <c r="A36" s="20" t="str">
        <f t="array" ref="A36">CONCATENATE(D36,"_1")</f>
        <v>CF1200-T2200_7132L_1</v>
      </c>
      <c r="B36" s="20" t="str">
        <f t="array" ref="B36">CONCATENATE(D36,"_2")</f>
        <v>CF1200-T2200_7132L_2</v>
      </c>
      <c r="C36" s="21" t="s">
        <v>170</v>
      </c>
      <c r="D36" s="22" t="str">
        <f t="array" ref="D36">CONCATENATE(K36,"-",L36,"_",M36)</f>
        <v>CF1200-T2200_7132L</v>
      </c>
      <c r="E36" s="21" t="s">
        <v>172</v>
      </c>
      <c r="F36" s="21" t="s">
        <v>66</v>
      </c>
      <c r="G36" s="21" t="s">
        <v>67</v>
      </c>
      <c r="H36" s="21" t="s">
        <v>68</v>
      </c>
      <c r="I36" s="21" t="s">
        <v>173</v>
      </c>
      <c r="J36" s="21" t="s">
        <v>79</v>
      </c>
      <c r="K36" s="22" t="str">
        <f t="array" ref="K36">LEFT(C36,6)</f>
        <v>CF1200</v>
      </c>
      <c r="L36" s="22" t="str">
        <f t="array" ref="L36">RIGHT(LEFT(C36,11),5)</f>
        <v>T2200</v>
      </c>
      <c r="M36" s="22" t="str">
        <f t="array" ref="M36">RIGHT(C36,5)</f>
        <v>7132L</v>
      </c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3">
        <v>1</v>
      </c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3">
        <v>1</v>
      </c>
      <c r="BI36" s="21" t="s">
        <v>171</v>
      </c>
      <c r="BJ36" s="24">
        <v>265</v>
      </c>
      <c r="BK36" s="24">
        <f t="array" ref="BK36">BJ36*BH36</f>
        <v>265</v>
      </c>
      <c r="BL36" s="24">
        <v>106</v>
      </c>
      <c r="BM36" s="24">
        <f t="array" ref="BM36">BL36*BH36</f>
        <v>106</v>
      </c>
    </row>
    <row r="37" spans="1:65" ht="99.95" customHeight="1">
      <c r="A37" s="20" t="str">
        <f t="array" ref="A37">CONCATENATE(D37,"_1")</f>
        <v>CF1200-T2200_7132M_1</v>
      </c>
      <c r="B37" s="20" t="str">
        <f t="array" ref="B37">CONCATENATE(D37,"_2")</f>
        <v>CF1200-T2200_7132M_2</v>
      </c>
      <c r="C37" s="21" t="s">
        <v>174</v>
      </c>
      <c r="D37" s="22" t="str">
        <f t="array" ref="D37">CONCATENATE(K37,"-",L37,"_",M37)</f>
        <v>CF1200-T2200_7132M</v>
      </c>
      <c r="E37" s="21" t="s">
        <v>172</v>
      </c>
      <c r="F37" s="21" t="s">
        <v>66</v>
      </c>
      <c r="G37" s="21" t="s">
        <v>67</v>
      </c>
      <c r="H37" s="21" t="s">
        <v>68</v>
      </c>
      <c r="I37" s="21" t="s">
        <v>173</v>
      </c>
      <c r="J37" s="21" t="s">
        <v>79</v>
      </c>
      <c r="K37" s="22" t="str">
        <f t="array" ref="K37">LEFT(C37,6)</f>
        <v>CF1200</v>
      </c>
      <c r="L37" s="22" t="str">
        <f t="array" ref="L37">RIGHT(LEFT(C37,11),5)</f>
        <v>T2200</v>
      </c>
      <c r="M37" s="22" t="str">
        <f t="array" ref="M37">RIGHT(C37,5)</f>
        <v>7132M</v>
      </c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3">
        <v>1</v>
      </c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3">
        <v>1</v>
      </c>
      <c r="BI37" s="21" t="s">
        <v>175</v>
      </c>
      <c r="BJ37" s="24">
        <v>265</v>
      </c>
      <c r="BK37" s="24">
        <f t="array" ref="BK37">BJ37*BH37</f>
        <v>265</v>
      </c>
      <c r="BL37" s="24">
        <v>106</v>
      </c>
      <c r="BM37" s="24">
        <f t="array" ref="BM37">BL37*BH37</f>
        <v>106</v>
      </c>
    </row>
    <row r="38" spans="1:65" ht="99.95" customHeight="1">
      <c r="A38" s="20" t="str">
        <f t="array" ref="A38">CONCATENATE(D38,"_1")</f>
        <v>JA3003-T7896_22222_1</v>
      </c>
      <c r="B38" s="20" t="str">
        <f t="array" ref="B38">CONCATENATE(D38,"_2")</f>
        <v>JA3003-T7896_22222_2</v>
      </c>
      <c r="C38" s="21" t="s">
        <v>176</v>
      </c>
      <c r="D38" s="22" t="str">
        <f t="array" ref="D38">CONCATENATE(K38,"-",L38,"_",M38)</f>
        <v>JA3003-T7896_22222</v>
      </c>
      <c r="E38" s="21" t="s">
        <v>77</v>
      </c>
      <c r="F38" s="21" t="s">
        <v>66</v>
      </c>
      <c r="G38" s="21" t="s">
        <v>67</v>
      </c>
      <c r="H38" s="21" t="s">
        <v>68</v>
      </c>
      <c r="I38" s="21" t="s">
        <v>158</v>
      </c>
      <c r="J38" s="21" t="s">
        <v>79</v>
      </c>
      <c r="K38" s="22" t="str">
        <f t="array" ref="K38">LEFT(C38,6)</f>
        <v>JA3003</v>
      </c>
      <c r="L38" s="22" t="str">
        <f t="array" ref="L38">RIGHT(LEFT(C38,11),5)</f>
        <v>T7896</v>
      </c>
      <c r="M38" s="22" t="str">
        <f t="array" ref="M38">RIGHT(C38,5)</f>
        <v>22222</v>
      </c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3">
        <v>1</v>
      </c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3">
        <v>1</v>
      </c>
      <c r="BI38" s="21" t="s">
        <v>177</v>
      </c>
      <c r="BJ38" s="24">
        <v>265</v>
      </c>
      <c r="BK38" s="24">
        <f t="array" ref="BK38">BJ38*BH38</f>
        <v>265</v>
      </c>
      <c r="BL38" s="24">
        <v>106</v>
      </c>
      <c r="BM38" s="24">
        <f t="array" ref="BM38">BL38*BH38</f>
        <v>106</v>
      </c>
    </row>
    <row r="39" spans="1:65" ht="99.95" customHeight="1">
      <c r="A39" s="20" t="str">
        <f t="array" ref="A39">CONCATENATE(D39,"_1")</f>
        <v>CA2308-D4733_77000_1</v>
      </c>
      <c r="B39" s="20" t="str">
        <f t="array" ref="B39">CONCATENATE(D39,"_2")</f>
        <v>CA2308-D4733_77000_2</v>
      </c>
      <c r="C39" s="21" t="s">
        <v>178</v>
      </c>
      <c r="D39" s="22" t="str">
        <f t="array" ref="D39">CONCATENATE(K39,"-",L39,"_",M39)</f>
        <v>CA2308-D4733_77000</v>
      </c>
      <c r="E39" s="21" t="s">
        <v>180</v>
      </c>
      <c r="F39" s="21" t="s">
        <v>66</v>
      </c>
      <c r="G39" s="21" t="s">
        <v>67</v>
      </c>
      <c r="H39" s="21" t="s">
        <v>68</v>
      </c>
      <c r="I39" s="21" t="s">
        <v>181</v>
      </c>
      <c r="J39" s="21" t="s">
        <v>182</v>
      </c>
      <c r="K39" s="22" t="str">
        <f t="array" ref="K39">LEFT(C39,6)</f>
        <v>CA2308</v>
      </c>
      <c r="L39" s="22" t="str">
        <f t="array" ref="L39">RIGHT(LEFT(C39,11),5)</f>
        <v>D4733</v>
      </c>
      <c r="M39" s="22" t="str">
        <f t="array" ref="M39">RIGHT(C39,5)</f>
        <v>77000</v>
      </c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3">
        <v>3</v>
      </c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3">
        <v>3</v>
      </c>
      <c r="BI39" s="21" t="s">
        <v>179</v>
      </c>
      <c r="BJ39" s="24">
        <v>259</v>
      </c>
      <c r="BK39" s="24">
        <f t="array" ref="BK39">BJ39*BH39</f>
        <v>777</v>
      </c>
      <c r="BL39" s="24">
        <v>104</v>
      </c>
      <c r="BM39" s="24">
        <f t="array" ref="BM39">BL39*BH39</f>
        <v>312</v>
      </c>
    </row>
    <row r="40" spans="1:65" ht="99.95" customHeight="1">
      <c r="A40" s="20" t="str">
        <f t="array" ref="A40">CONCATENATE(D40,"_1")</f>
        <v>IF0096-T2333_W9845_1</v>
      </c>
      <c r="B40" s="20" t="str">
        <f t="array" ref="B40">CONCATENATE(D40,"_2")</f>
        <v>IF0096-T2333_W9845_2</v>
      </c>
      <c r="C40" s="21" t="s">
        <v>183</v>
      </c>
      <c r="D40" s="22" t="str">
        <f t="array" ref="D40">CONCATENATE(K40,"-",L40,"_",M40)</f>
        <v>IF0096-T2333_W9845</v>
      </c>
      <c r="E40" s="21" t="s">
        <v>161</v>
      </c>
      <c r="F40" s="21" t="s">
        <v>66</v>
      </c>
      <c r="G40" s="21" t="s">
        <v>67</v>
      </c>
      <c r="H40" s="21" t="s">
        <v>68</v>
      </c>
      <c r="I40" s="21" t="s">
        <v>74</v>
      </c>
      <c r="J40" s="21" t="s">
        <v>79</v>
      </c>
      <c r="K40" s="22" t="str">
        <f t="array" ref="K40">LEFT(C40,6)</f>
        <v>IF0096</v>
      </c>
      <c r="L40" s="22" t="str">
        <f t="array" ref="L40">RIGHT(LEFT(C40,11),5)</f>
        <v>T2333</v>
      </c>
      <c r="M40" s="22" t="str">
        <f t="array" ref="M40">RIGHT(C40,5)</f>
        <v>W9845</v>
      </c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3">
        <v>17</v>
      </c>
      <c r="AM40" s="23">
        <v>10</v>
      </c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3">
        <v>27</v>
      </c>
      <c r="BI40" s="21" t="s">
        <v>184</v>
      </c>
      <c r="BJ40" s="24">
        <v>249</v>
      </c>
      <c r="BK40" s="24">
        <f t="array" ref="BK40">BJ40*BH40</f>
        <v>6723</v>
      </c>
      <c r="BL40" s="24">
        <v>100</v>
      </c>
      <c r="BM40" s="24">
        <f t="array" ref="BM40">BL40*BH40</f>
        <v>2700</v>
      </c>
    </row>
    <row r="41" spans="1:65" ht="99.95" customHeight="1">
      <c r="A41" s="20" t="str">
        <f t="array" ref="A41">CONCATENATE(D41,"_1")</f>
        <v>JF1090-TR157_20642_1</v>
      </c>
      <c r="B41" s="20" t="str">
        <f t="array" ref="B41">CONCATENATE(D41,"_2")</f>
        <v>JF1090-TR157_20642_2</v>
      </c>
      <c r="C41" s="21" t="s">
        <v>185</v>
      </c>
      <c r="D41" s="22" t="str">
        <f t="array" ref="D41">CONCATENATE(K41,"-",L41,"_",M41)</f>
        <v>JF1090-TR157_20642</v>
      </c>
      <c r="E41" s="21" t="s">
        <v>187</v>
      </c>
      <c r="F41" s="21" t="s">
        <v>66</v>
      </c>
      <c r="G41" s="21" t="s">
        <v>67</v>
      </c>
      <c r="H41" s="21" t="s">
        <v>68</v>
      </c>
      <c r="I41" s="21" t="s">
        <v>188</v>
      </c>
      <c r="J41" s="21" t="s">
        <v>79</v>
      </c>
      <c r="K41" s="22" t="str">
        <f t="array" ref="K41">LEFT(C41,6)</f>
        <v>JF1090</v>
      </c>
      <c r="L41" s="22" t="str">
        <f t="array" ref="L41">RIGHT(LEFT(C41,11),5)</f>
        <v>TR157</v>
      </c>
      <c r="M41" s="22" t="str">
        <f t="array" ref="M41">RIGHT(C41,5)</f>
        <v>20642</v>
      </c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3">
        <v>3</v>
      </c>
      <c r="AM41" s="23">
        <v>6</v>
      </c>
      <c r="AN41" s="22"/>
      <c r="AO41" s="22"/>
      <c r="AP41" s="23">
        <v>6</v>
      </c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3">
        <v>15</v>
      </c>
      <c r="BI41" s="21" t="s">
        <v>186</v>
      </c>
      <c r="BJ41" s="24">
        <v>249</v>
      </c>
      <c r="BK41" s="24">
        <f t="array" ref="BK41">BJ41*BH41</f>
        <v>3735</v>
      </c>
      <c r="BL41" s="24">
        <v>100</v>
      </c>
      <c r="BM41" s="24">
        <f t="array" ref="BM41">BL41*BH41</f>
        <v>1500</v>
      </c>
    </row>
    <row r="42" spans="1:65" ht="99.95" customHeight="1">
      <c r="A42" s="20" t="str">
        <f t="array" ref="A42">CONCATENATE(D42,"_1")</f>
        <v>WA3406-T3406_73628_1</v>
      </c>
      <c r="B42" s="20" t="str">
        <f t="array" ref="B42">CONCATENATE(D42,"_2")</f>
        <v>WA3406-T3406_73628_2</v>
      </c>
      <c r="C42" s="21" t="s">
        <v>189</v>
      </c>
      <c r="D42" s="22" t="str">
        <f t="array" ref="D42">CONCATENATE(K42,"-",L42,"_",M42)</f>
        <v>WA3406-T3406_73628</v>
      </c>
      <c r="E42" s="21" t="s">
        <v>191</v>
      </c>
      <c r="F42" s="21" t="s">
        <v>66</v>
      </c>
      <c r="G42" s="21" t="s">
        <v>67</v>
      </c>
      <c r="H42" s="21" t="s">
        <v>68</v>
      </c>
      <c r="I42" s="21" t="s">
        <v>192</v>
      </c>
      <c r="J42" s="21" t="s">
        <v>79</v>
      </c>
      <c r="K42" s="22" t="str">
        <f t="array" ref="K42">LEFT(C42,6)</f>
        <v>WA3406</v>
      </c>
      <c r="L42" s="22" t="str">
        <f t="array" ref="L42">RIGHT(LEFT(C42,11),5)</f>
        <v>T3406</v>
      </c>
      <c r="M42" s="22" t="str">
        <f t="array" ref="M42">RIGHT(C42,5)</f>
        <v>73628</v>
      </c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3">
        <v>1</v>
      </c>
      <c r="AM42" s="23">
        <v>2</v>
      </c>
      <c r="AN42" s="23">
        <v>1</v>
      </c>
      <c r="AO42" s="23">
        <v>1</v>
      </c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3">
        <v>5</v>
      </c>
      <c r="BI42" s="21" t="s">
        <v>190</v>
      </c>
      <c r="BJ42" s="24">
        <v>249</v>
      </c>
      <c r="BK42" s="24">
        <f t="array" ref="BK42">BJ42*BH42</f>
        <v>1245</v>
      </c>
      <c r="BL42" s="24">
        <v>100</v>
      </c>
      <c r="BM42" s="24">
        <f t="array" ref="BM42">BL42*BH42</f>
        <v>500</v>
      </c>
    </row>
    <row r="43" spans="1:65" ht="99.95" customHeight="1">
      <c r="A43" s="20" t="str">
        <f t="array" ref="A43">CONCATENATE(D43,"_1")</f>
        <v>JA2059-T3267_00093_1</v>
      </c>
      <c r="B43" s="20" t="str">
        <f t="array" ref="B43">CONCATENATE(D43,"_2")</f>
        <v>JA2059-T3267_00093_2</v>
      </c>
      <c r="C43" s="21" t="s">
        <v>193</v>
      </c>
      <c r="D43" s="22" t="str">
        <f t="array" ref="D43">CONCATENATE(K43,"-",L43,"_",M43)</f>
        <v>JA2059-T3267_00093</v>
      </c>
      <c r="E43" s="21" t="s">
        <v>77</v>
      </c>
      <c r="F43" s="21" t="s">
        <v>66</v>
      </c>
      <c r="G43" s="21" t="s">
        <v>67</v>
      </c>
      <c r="H43" s="21" t="s">
        <v>68</v>
      </c>
      <c r="I43" s="21" t="s">
        <v>131</v>
      </c>
      <c r="J43" s="21" t="s">
        <v>79</v>
      </c>
      <c r="K43" s="22" t="str">
        <f t="array" ref="K43">LEFT(C43,6)</f>
        <v>JA2059</v>
      </c>
      <c r="L43" s="22" t="str">
        <f t="array" ref="L43">RIGHT(LEFT(C43,11),5)</f>
        <v>T3267</v>
      </c>
      <c r="M43" s="22" t="str">
        <f t="array" ref="M43">RIGHT(C43,5)</f>
        <v>00093</v>
      </c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3">
        <v>1</v>
      </c>
      <c r="AM43" s="23">
        <v>1</v>
      </c>
      <c r="AN43" s="23">
        <v>1</v>
      </c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3">
        <v>3</v>
      </c>
      <c r="BI43" s="21" t="s">
        <v>194</v>
      </c>
      <c r="BJ43" s="24">
        <v>249</v>
      </c>
      <c r="BK43" s="24">
        <f t="array" ref="BK43">BJ43*BH43</f>
        <v>747</v>
      </c>
      <c r="BL43" s="24">
        <v>100</v>
      </c>
      <c r="BM43" s="24">
        <f t="array" ref="BM43">BL43*BH43</f>
        <v>300</v>
      </c>
    </row>
    <row r="44" spans="1:65" ht="99.95" customHeight="1">
      <c r="A44" s="20" t="str">
        <f t="array" ref="A44">CONCATENATE(D44,"_1")</f>
        <v>CA3056-E0392_X0256_1</v>
      </c>
      <c r="B44" s="20" t="str">
        <f t="array" ref="B44">CONCATENATE(D44,"_2")</f>
        <v>CA3056-E0392_X0256_2</v>
      </c>
      <c r="C44" s="21" t="s">
        <v>195</v>
      </c>
      <c r="D44" s="22" t="str">
        <f t="array" ref="D44">CONCATENATE(K44,"-",L44,"_",M44)</f>
        <v>CA3056-E0392_X0256</v>
      </c>
      <c r="E44" s="21" t="s">
        <v>138</v>
      </c>
      <c r="F44" s="21" t="s">
        <v>66</v>
      </c>
      <c r="G44" s="21" t="s">
        <v>67</v>
      </c>
      <c r="H44" s="21" t="s">
        <v>68</v>
      </c>
      <c r="I44" s="21" t="s">
        <v>131</v>
      </c>
      <c r="J44" s="21" t="s">
        <v>70</v>
      </c>
      <c r="K44" s="22" t="str">
        <f t="array" ref="K44">LEFT(C44,6)</f>
        <v>CA3056</v>
      </c>
      <c r="L44" s="22" t="str">
        <f t="array" ref="L44">RIGHT(LEFT(C44,11),5)</f>
        <v>E0392</v>
      </c>
      <c r="M44" s="22" t="str">
        <f t="array" ref="M44">RIGHT(C44,5)</f>
        <v>X0256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3">
        <v>1</v>
      </c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3">
        <v>1</v>
      </c>
      <c r="BI44" s="21" t="s">
        <v>196</v>
      </c>
      <c r="BJ44" s="24">
        <v>249</v>
      </c>
      <c r="BK44" s="24">
        <f t="array" ref="BK44">BJ44*BH44</f>
        <v>249</v>
      </c>
      <c r="BL44" s="24">
        <v>100</v>
      </c>
      <c r="BM44" s="24">
        <f t="array" ref="BM44">BL44*BH44</f>
        <v>100</v>
      </c>
    </row>
    <row r="45" spans="1:65" ht="99.95" customHeight="1">
      <c r="A45" s="20" t="str">
        <f t="array" ref="A45">CONCATENATE(D45,"_1")</f>
        <v>JA3165-T4587_92630_1</v>
      </c>
      <c r="B45" s="20" t="str">
        <f t="array" ref="B45">CONCATENATE(D45,"_2")</f>
        <v>JA3165-T4587_92630_2</v>
      </c>
      <c r="C45" s="21" t="s">
        <v>197</v>
      </c>
      <c r="D45" s="22" t="str">
        <f t="array" ref="D45">CONCATENATE(K45,"-",L45,"_",M45)</f>
        <v>JA3165-T4587_92630</v>
      </c>
      <c r="E45" s="21" t="s">
        <v>165</v>
      </c>
      <c r="F45" s="21" t="s">
        <v>66</v>
      </c>
      <c r="G45" s="21" t="s">
        <v>67</v>
      </c>
      <c r="H45" s="21" t="s">
        <v>68</v>
      </c>
      <c r="I45" s="21" t="s">
        <v>131</v>
      </c>
      <c r="J45" s="21" t="s">
        <v>79</v>
      </c>
      <c r="K45" s="22" t="str">
        <f t="array" ref="K45">LEFT(C45,6)</f>
        <v>JA3165</v>
      </c>
      <c r="L45" s="22" t="str">
        <f t="array" ref="L45">RIGHT(LEFT(C45,11),5)</f>
        <v>T4587</v>
      </c>
      <c r="M45" s="22" t="str">
        <f t="array" ref="M45">RIGHT(C45,5)</f>
        <v>92630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3">
        <v>5</v>
      </c>
      <c r="AM45" s="23">
        <v>5</v>
      </c>
      <c r="AN45" s="23">
        <v>1</v>
      </c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3">
        <v>11</v>
      </c>
      <c r="BI45" s="21" t="s">
        <v>198</v>
      </c>
      <c r="BJ45" s="24">
        <v>245</v>
      </c>
      <c r="BK45" s="24">
        <f t="array" ref="BK45">BJ45*BH45</f>
        <v>2695</v>
      </c>
      <c r="BL45" s="24">
        <v>98</v>
      </c>
      <c r="BM45" s="24">
        <f t="array" ref="BM45">BL45*BH45</f>
        <v>1078</v>
      </c>
    </row>
    <row r="46" spans="1:65" ht="99.95" customHeight="1">
      <c r="A46" s="20" t="str">
        <f t="array" ref="A46">CONCATENATE(D46,"_1")</f>
        <v>JA3079-T1658_09043_1</v>
      </c>
      <c r="B46" s="20" t="str">
        <f t="array" ref="B46">CONCATENATE(D46,"_2")</f>
        <v>JA3079-T1658_09043_2</v>
      </c>
      <c r="C46" s="21" t="s">
        <v>199</v>
      </c>
      <c r="D46" s="22" t="str">
        <f t="array" ref="D46">CONCATENATE(K46,"-",L46,"_",M46)</f>
        <v>JA3079-T1658_09043</v>
      </c>
      <c r="E46" s="21" t="s">
        <v>201</v>
      </c>
      <c r="F46" s="21" t="s">
        <v>66</v>
      </c>
      <c r="G46" s="21" t="s">
        <v>67</v>
      </c>
      <c r="H46" s="21" t="s">
        <v>68</v>
      </c>
      <c r="I46" s="21" t="s">
        <v>131</v>
      </c>
      <c r="J46" s="21" t="s">
        <v>79</v>
      </c>
      <c r="K46" s="22" t="str">
        <f t="array" ref="K46">LEFT(C46,6)</f>
        <v>JA3079</v>
      </c>
      <c r="L46" s="22" t="str">
        <f t="array" ref="L46">RIGHT(LEFT(C46,11),5)</f>
        <v>T1658</v>
      </c>
      <c r="M46" s="22" t="str">
        <f t="array" ref="M46">RIGHT(C46,5)</f>
        <v>09043</v>
      </c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3">
        <v>1</v>
      </c>
      <c r="AM46" s="22"/>
      <c r="AN46" s="22"/>
      <c r="AO46" s="22"/>
      <c r="AP46" s="23">
        <v>1</v>
      </c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3">
        <v>2</v>
      </c>
      <c r="BI46" s="21" t="s">
        <v>200</v>
      </c>
      <c r="BJ46" s="24">
        <v>245</v>
      </c>
      <c r="BK46" s="24">
        <f t="array" ref="BK46">BJ46*BH46</f>
        <v>490</v>
      </c>
      <c r="BL46" s="24">
        <v>98</v>
      </c>
      <c r="BM46" s="24">
        <f t="array" ref="BM46">BL46*BH46</f>
        <v>196</v>
      </c>
    </row>
    <row r="47" spans="1:65" ht="99.95" customHeight="1">
      <c r="A47" s="20" t="str">
        <f t="array" ref="A47">CONCATENATE(D47,"_1")</f>
        <v>JA3165-T4587_62126_1</v>
      </c>
      <c r="B47" s="20" t="str">
        <f t="array" ref="B47">CONCATENATE(D47,"_2")</f>
        <v>JA3165-T4587_62126_2</v>
      </c>
      <c r="C47" s="21" t="s">
        <v>202</v>
      </c>
      <c r="D47" s="22" t="str">
        <f t="array" ref="D47">CONCATENATE(K47,"-",L47,"_",M47)</f>
        <v>JA3165-T4587_62126</v>
      </c>
      <c r="E47" s="21" t="s">
        <v>165</v>
      </c>
      <c r="F47" s="21" t="s">
        <v>66</v>
      </c>
      <c r="G47" s="21" t="s">
        <v>67</v>
      </c>
      <c r="H47" s="21" t="s">
        <v>68</v>
      </c>
      <c r="I47" s="21" t="s">
        <v>131</v>
      </c>
      <c r="J47" s="21" t="s">
        <v>79</v>
      </c>
      <c r="K47" s="22" t="str">
        <f t="array" ref="K47">LEFT(C47,6)</f>
        <v>JA3165</v>
      </c>
      <c r="L47" s="22" t="str">
        <f t="array" ref="L47">RIGHT(LEFT(C47,11),5)</f>
        <v>T4587</v>
      </c>
      <c r="M47" s="22" t="str">
        <f t="array" ref="M47">RIGHT(C47,5)</f>
        <v>62126</v>
      </c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3">
        <v>1</v>
      </c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3">
        <v>1</v>
      </c>
      <c r="BI47" s="21" t="s">
        <v>203</v>
      </c>
      <c r="BJ47" s="24">
        <v>245</v>
      </c>
      <c r="BK47" s="24">
        <f t="array" ref="BK47">BJ47*BH47</f>
        <v>245</v>
      </c>
      <c r="BL47" s="24">
        <v>98</v>
      </c>
      <c r="BM47" s="24">
        <f t="array" ref="BM47">BL47*BH47</f>
        <v>98</v>
      </c>
    </row>
    <row r="48" spans="1:65" ht="99.95" customHeight="1">
      <c r="A48" s="20" t="str">
        <f t="array" ref="A48">CONCATENATE(D48,"_1")</f>
        <v>WA3433-T7896_55534_1</v>
      </c>
      <c r="B48" s="20" t="str">
        <f t="array" ref="B48">CONCATENATE(D48,"_2")</f>
        <v>WA3433-T7896_55534_2</v>
      </c>
      <c r="C48" s="21" t="s">
        <v>204</v>
      </c>
      <c r="D48" s="22" t="str">
        <f t="array" ref="D48">CONCATENATE(K48,"-",L48,"_",M48)</f>
        <v>WA3433-T7896_55534</v>
      </c>
      <c r="E48" s="21" t="s">
        <v>206</v>
      </c>
      <c r="F48" s="21" t="s">
        <v>66</v>
      </c>
      <c r="G48" s="21" t="s">
        <v>67</v>
      </c>
      <c r="H48" s="21" t="s">
        <v>68</v>
      </c>
      <c r="I48" s="21" t="s">
        <v>158</v>
      </c>
      <c r="J48" s="21" t="s">
        <v>79</v>
      </c>
      <c r="K48" s="22" t="str">
        <f t="array" ref="K48">LEFT(C48,6)</f>
        <v>WA3433</v>
      </c>
      <c r="L48" s="22" t="str">
        <f t="array" ref="L48">RIGHT(LEFT(C48,11),5)</f>
        <v>T7896</v>
      </c>
      <c r="M48" s="22" t="str">
        <f t="array" ref="M48">RIGHT(C48,5)</f>
        <v>55534</v>
      </c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3">
        <v>2</v>
      </c>
      <c r="AM48" s="23">
        <v>3</v>
      </c>
      <c r="AN48" s="23">
        <v>3</v>
      </c>
      <c r="AO48" s="23">
        <v>2</v>
      </c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3">
        <v>10</v>
      </c>
      <c r="BI48" s="21" t="s">
        <v>205</v>
      </c>
      <c r="BJ48" s="24">
        <v>239</v>
      </c>
      <c r="BK48" s="24">
        <f t="array" ref="BK48">BJ48*BH48</f>
        <v>2390</v>
      </c>
      <c r="BL48" s="24">
        <v>96</v>
      </c>
      <c r="BM48" s="24">
        <f t="array" ref="BM48">BL48*BH48</f>
        <v>960</v>
      </c>
    </row>
    <row r="49" spans="1:65" ht="99.95" customHeight="1">
      <c r="A49" s="20" t="str">
        <f t="array" ref="A49">CONCATENATE(D49,"_1")</f>
        <v>WA3433-T7896_72619_1</v>
      </c>
      <c r="B49" s="20" t="str">
        <f t="array" ref="B49">CONCATENATE(D49,"_2")</f>
        <v>WA3433-T7896_72619_2</v>
      </c>
      <c r="C49" s="21" t="s">
        <v>207</v>
      </c>
      <c r="D49" s="22" t="str">
        <f t="array" ref="D49">CONCATENATE(K49,"-",L49,"_",M49)</f>
        <v>WA3433-T7896_72619</v>
      </c>
      <c r="E49" s="21" t="s">
        <v>206</v>
      </c>
      <c r="F49" s="21" t="s">
        <v>66</v>
      </c>
      <c r="G49" s="21" t="s">
        <v>67</v>
      </c>
      <c r="H49" s="21" t="s">
        <v>68</v>
      </c>
      <c r="I49" s="21" t="s">
        <v>158</v>
      </c>
      <c r="J49" s="21" t="s">
        <v>79</v>
      </c>
      <c r="K49" s="22" t="str">
        <f t="array" ref="K49">LEFT(C49,6)</f>
        <v>WA3433</v>
      </c>
      <c r="L49" s="22" t="str">
        <f t="array" ref="L49">RIGHT(LEFT(C49,11),5)</f>
        <v>T7896</v>
      </c>
      <c r="M49" s="22" t="str">
        <f t="array" ref="M49">RIGHT(C49,5)</f>
        <v>72619</v>
      </c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3">
        <v>4</v>
      </c>
      <c r="AN49" s="23">
        <v>3</v>
      </c>
      <c r="AO49" s="23">
        <v>2</v>
      </c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3">
        <v>9</v>
      </c>
      <c r="BI49" s="21" t="s">
        <v>208</v>
      </c>
      <c r="BJ49" s="24">
        <v>239</v>
      </c>
      <c r="BK49" s="24">
        <f t="array" ref="BK49">BJ49*BH49</f>
        <v>2151</v>
      </c>
      <c r="BL49" s="24">
        <v>96</v>
      </c>
      <c r="BM49" s="24">
        <f t="array" ref="BM49">BL49*BH49</f>
        <v>864</v>
      </c>
    </row>
    <row r="50" spans="1:65" ht="99.95" customHeight="1">
      <c r="A50" s="20" t="str">
        <f t="array" ref="A50">CONCATENATE(D50,"_1")</f>
        <v>WF0040-T4523_T9341_1</v>
      </c>
      <c r="B50" s="20" t="str">
        <f t="array" ref="B50">CONCATENATE(D50,"_2")</f>
        <v>WF0040-T4523_T9341_2</v>
      </c>
      <c r="C50" s="21" t="s">
        <v>209</v>
      </c>
      <c r="D50" s="22" t="str">
        <f t="array" ref="D50">CONCATENATE(K50,"-",L50,"_",M50)</f>
        <v>WF0040-T4523_T9341</v>
      </c>
      <c r="E50" s="21" t="s">
        <v>211</v>
      </c>
      <c r="F50" s="21" t="s">
        <v>66</v>
      </c>
      <c r="G50" s="21" t="s">
        <v>67</v>
      </c>
      <c r="H50" s="21" t="s">
        <v>68</v>
      </c>
      <c r="I50" s="21" t="s">
        <v>212</v>
      </c>
      <c r="J50" s="21" t="s">
        <v>79</v>
      </c>
      <c r="K50" s="22" t="str">
        <f t="array" ref="K50">LEFT(C50,6)</f>
        <v>WF0040</v>
      </c>
      <c r="L50" s="22" t="str">
        <f t="array" ref="L50">RIGHT(LEFT(C50,11),5)</f>
        <v>T4523</v>
      </c>
      <c r="M50" s="22" t="str">
        <f t="array" ref="M50">RIGHT(C50,5)</f>
        <v>T9341</v>
      </c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3">
        <v>5</v>
      </c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3">
        <v>5</v>
      </c>
      <c r="BI50" s="21" t="s">
        <v>210</v>
      </c>
      <c r="BJ50" s="24">
        <v>239</v>
      </c>
      <c r="BK50" s="24">
        <f t="array" ref="BK50">BJ50*BH50</f>
        <v>1195</v>
      </c>
      <c r="BL50" s="24">
        <v>96</v>
      </c>
      <c r="BM50" s="24">
        <f t="array" ref="BM50">BL50*BH50</f>
        <v>480</v>
      </c>
    </row>
    <row r="51" spans="1:65" ht="99.95" customHeight="1">
      <c r="A51" s="20" t="str">
        <f t="array" ref="A51">CONCATENATE(D51,"_1")</f>
        <v>CA3383-T3384_55421_1</v>
      </c>
      <c r="B51" s="20" t="str">
        <f t="array" ref="B51">CONCATENATE(D51,"_2")</f>
        <v>CA3383-T3384_55421_2</v>
      </c>
      <c r="C51" s="21" t="s">
        <v>213</v>
      </c>
      <c r="D51" s="22" t="str">
        <f t="array" ref="D51">CONCATENATE(K51,"-",L51,"_",M51)</f>
        <v>CA3383-T3384_55421</v>
      </c>
      <c r="E51" s="21" t="s">
        <v>215</v>
      </c>
      <c r="F51" s="21" t="s">
        <v>66</v>
      </c>
      <c r="G51" s="21" t="s">
        <v>67</v>
      </c>
      <c r="H51" s="21" t="s">
        <v>68</v>
      </c>
      <c r="I51" s="21" t="s">
        <v>74</v>
      </c>
      <c r="J51" s="21" t="s">
        <v>70</v>
      </c>
      <c r="K51" s="22" t="str">
        <f t="array" ref="K51">LEFT(C51,6)</f>
        <v>CA3383</v>
      </c>
      <c r="L51" s="22" t="str">
        <f t="array" ref="L51">RIGHT(LEFT(C51,11),5)</f>
        <v>T3384</v>
      </c>
      <c r="M51" s="22" t="str">
        <f t="array" ref="M51">RIGHT(C51,5)</f>
        <v>55421</v>
      </c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3">
        <v>2</v>
      </c>
      <c r="AP51" s="23">
        <v>1</v>
      </c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3">
        <v>3</v>
      </c>
      <c r="BI51" s="21" t="s">
        <v>214</v>
      </c>
      <c r="BJ51" s="24">
        <v>239</v>
      </c>
      <c r="BK51" s="24">
        <f t="array" ref="BK51">BJ51*BH51</f>
        <v>717</v>
      </c>
      <c r="BL51" s="24">
        <v>96</v>
      </c>
      <c r="BM51" s="24">
        <f t="array" ref="BM51">BL51*BH51</f>
        <v>288</v>
      </c>
    </row>
    <row r="52" spans="1:65" ht="99.95" customHeight="1">
      <c r="A52" s="20" t="str">
        <f t="array" ref="A52">CONCATENATE(D52,"_1")</f>
        <v>CA3383-T3384_71744_1</v>
      </c>
      <c r="B52" s="20" t="str">
        <f t="array" ref="B52">CONCATENATE(D52,"_2")</f>
        <v>CA3383-T3384_71744_2</v>
      </c>
      <c r="C52" s="21" t="s">
        <v>216</v>
      </c>
      <c r="D52" s="22" t="str">
        <f t="array" ref="D52">CONCATENATE(K52,"-",L52,"_",M52)</f>
        <v>CA3383-T3384_71744</v>
      </c>
      <c r="E52" s="21" t="s">
        <v>215</v>
      </c>
      <c r="F52" s="21" t="s">
        <v>66</v>
      </c>
      <c r="G52" s="21" t="s">
        <v>67</v>
      </c>
      <c r="H52" s="21" t="s">
        <v>68</v>
      </c>
      <c r="I52" s="21" t="s">
        <v>74</v>
      </c>
      <c r="J52" s="21" t="s">
        <v>70</v>
      </c>
      <c r="K52" s="22" t="str">
        <f t="array" ref="K52">LEFT(C52,6)</f>
        <v>CA3383</v>
      </c>
      <c r="L52" s="22" t="str">
        <f t="array" ref="L52">RIGHT(LEFT(C52,11),5)</f>
        <v>T3384</v>
      </c>
      <c r="M52" s="22" t="str">
        <f t="array" ref="M52">RIGHT(C52,5)</f>
        <v>71744</v>
      </c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3">
        <v>1</v>
      </c>
      <c r="AN52" s="23">
        <v>1</v>
      </c>
      <c r="AO52" s="23">
        <v>1</v>
      </c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3">
        <v>3</v>
      </c>
      <c r="BI52" s="21" t="s">
        <v>217</v>
      </c>
      <c r="BJ52" s="24">
        <v>239</v>
      </c>
      <c r="BK52" s="24">
        <f t="array" ref="BK52">BJ52*BH52</f>
        <v>717</v>
      </c>
      <c r="BL52" s="24">
        <v>96</v>
      </c>
      <c r="BM52" s="24">
        <f t="array" ref="BM52">BL52*BH52</f>
        <v>288</v>
      </c>
    </row>
    <row r="53" spans="1:65" ht="99.95" customHeight="1">
      <c r="A53" s="20" t="str">
        <f t="array" ref="A53">CONCATENATE(D53,"_1")</f>
        <v>CA3383-T3384_X0156_1</v>
      </c>
      <c r="B53" s="20" t="str">
        <f t="array" ref="B53">CONCATENATE(D53,"_2")</f>
        <v>CA3383-T3384_X0156_2</v>
      </c>
      <c r="C53" s="21" t="s">
        <v>218</v>
      </c>
      <c r="D53" s="22" t="str">
        <f t="array" ref="D53">CONCATENATE(K53,"-",L53,"_",M53)</f>
        <v>CA3383-T3384_X0156</v>
      </c>
      <c r="E53" s="21" t="s">
        <v>215</v>
      </c>
      <c r="F53" s="21" t="s">
        <v>66</v>
      </c>
      <c r="G53" s="21" t="s">
        <v>67</v>
      </c>
      <c r="H53" s="21" t="s">
        <v>68</v>
      </c>
      <c r="I53" s="21" t="s">
        <v>74</v>
      </c>
      <c r="J53" s="21" t="s">
        <v>70</v>
      </c>
      <c r="K53" s="22" t="str">
        <f t="array" ref="K53">LEFT(C53,6)</f>
        <v>CA3383</v>
      </c>
      <c r="L53" s="22" t="str">
        <f t="array" ref="L53">RIGHT(LEFT(C53,11),5)</f>
        <v>T3384</v>
      </c>
      <c r="M53" s="22" t="str">
        <f t="array" ref="M53">RIGHT(C53,5)</f>
        <v>X0156</v>
      </c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3">
        <v>1</v>
      </c>
      <c r="AO53" s="23">
        <v>1</v>
      </c>
      <c r="AP53" s="23">
        <v>1</v>
      </c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3">
        <v>3</v>
      </c>
      <c r="BI53" s="21" t="s">
        <v>219</v>
      </c>
      <c r="BJ53" s="24">
        <v>239</v>
      </c>
      <c r="BK53" s="24">
        <f t="array" ref="BK53">BJ53*BH53</f>
        <v>717</v>
      </c>
      <c r="BL53" s="24">
        <v>96</v>
      </c>
      <c r="BM53" s="24">
        <f t="array" ref="BM53">BL53*BH53</f>
        <v>288</v>
      </c>
    </row>
    <row r="54" spans="1:65" ht="99.95" customHeight="1">
      <c r="A54" s="20" t="str">
        <f t="array" ref="A54">CONCATENATE(D54,"_1")</f>
        <v>WA3526-T3489_Q9471_1</v>
      </c>
      <c r="B54" s="20" t="str">
        <f t="array" ref="B54">CONCATENATE(D54,"_2")</f>
        <v>WA3526-T3489_Q9471_2</v>
      </c>
      <c r="C54" s="21" t="s">
        <v>220</v>
      </c>
      <c r="D54" s="22" t="str">
        <f t="array" ref="D54">CONCATENATE(K54,"-",L54,"_",M54)</f>
        <v>WA3526-T3489_Q9471</v>
      </c>
      <c r="E54" s="21" t="s">
        <v>222</v>
      </c>
      <c r="F54" s="21" t="s">
        <v>66</v>
      </c>
      <c r="G54" s="21" t="s">
        <v>67</v>
      </c>
      <c r="H54" s="21" t="s">
        <v>68</v>
      </c>
      <c r="I54" s="21" t="s">
        <v>223</v>
      </c>
      <c r="J54" s="21" t="s">
        <v>224</v>
      </c>
      <c r="K54" s="22" t="str">
        <f t="array" ref="K54">LEFT(C54,6)</f>
        <v>WA3526</v>
      </c>
      <c r="L54" s="22" t="str">
        <f t="array" ref="L54">RIGHT(LEFT(C54,11),5)</f>
        <v>T3489</v>
      </c>
      <c r="M54" s="22" t="str">
        <f t="array" ref="M54">RIGHT(C54,5)</f>
        <v>Q9471</v>
      </c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3">
        <v>3</v>
      </c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3">
        <v>3</v>
      </c>
      <c r="BI54" s="21" t="s">
        <v>221</v>
      </c>
      <c r="BJ54" s="24">
        <v>239</v>
      </c>
      <c r="BK54" s="24">
        <f t="array" ref="BK54">BJ54*BH54</f>
        <v>717</v>
      </c>
      <c r="BL54" s="24">
        <v>96</v>
      </c>
      <c r="BM54" s="24">
        <f t="array" ref="BM54">BL54*BH54</f>
        <v>288</v>
      </c>
    </row>
    <row r="55" spans="1:65" ht="99.95" customHeight="1">
      <c r="A55" s="20" t="str">
        <f t="array" ref="A55">CONCATENATE(D55,"_1")</f>
        <v>WA3526-T3489_Q9472_1</v>
      </c>
      <c r="B55" s="20" t="str">
        <f t="array" ref="B55">CONCATENATE(D55,"_2")</f>
        <v>WA3526-T3489_Q9472_2</v>
      </c>
      <c r="C55" s="21" t="s">
        <v>225</v>
      </c>
      <c r="D55" s="22" t="str">
        <f t="array" ref="D55">CONCATENATE(K55,"-",L55,"_",M55)</f>
        <v>WA3526-T3489_Q9472</v>
      </c>
      <c r="E55" s="21" t="s">
        <v>222</v>
      </c>
      <c r="F55" s="21" t="s">
        <v>66</v>
      </c>
      <c r="G55" s="21" t="s">
        <v>67</v>
      </c>
      <c r="H55" s="21" t="s">
        <v>68</v>
      </c>
      <c r="I55" s="21" t="s">
        <v>223</v>
      </c>
      <c r="J55" s="21" t="s">
        <v>224</v>
      </c>
      <c r="K55" s="22" t="str">
        <f t="array" ref="K55">LEFT(C55,6)</f>
        <v>WA3526</v>
      </c>
      <c r="L55" s="22" t="str">
        <f t="array" ref="L55">RIGHT(LEFT(C55,11),5)</f>
        <v>T3489</v>
      </c>
      <c r="M55" s="22" t="str">
        <f t="array" ref="M55">RIGHT(C55,5)</f>
        <v>Q9472</v>
      </c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3">
        <v>3</v>
      </c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3">
        <v>3</v>
      </c>
      <c r="BI55" s="21" t="s">
        <v>226</v>
      </c>
      <c r="BJ55" s="24">
        <v>239</v>
      </c>
      <c r="BK55" s="24">
        <f t="array" ref="BK55">BJ55*BH55</f>
        <v>717</v>
      </c>
      <c r="BL55" s="24">
        <v>96</v>
      </c>
      <c r="BM55" s="24">
        <f t="array" ref="BM55">BL55*BH55</f>
        <v>288</v>
      </c>
    </row>
    <row r="56" spans="1:65" ht="99.95" customHeight="1">
      <c r="A56" s="20" t="str">
        <f t="array" ref="A56">CONCATENATE(D56,"_1")</f>
        <v>CA3091-J1881_22222_1</v>
      </c>
      <c r="B56" s="20" t="str">
        <f t="array" ref="B56">CONCATENATE(D56,"_2")</f>
        <v>CA3091-J1881_22222_2</v>
      </c>
      <c r="C56" s="21" t="s">
        <v>227</v>
      </c>
      <c r="D56" s="22" t="str">
        <f t="array" ref="D56">CONCATENATE(K56,"-",L56,"_",M56)</f>
        <v>CA3091-J1881_22222</v>
      </c>
      <c r="E56" s="21" t="s">
        <v>95</v>
      </c>
      <c r="F56" s="21" t="s">
        <v>66</v>
      </c>
      <c r="G56" s="21" t="s">
        <v>67</v>
      </c>
      <c r="H56" s="21" t="s">
        <v>68</v>
      </c>
      <c r="I56" s="21" t="s">
        <v>229</v>
      </c>
      <c r="J56" s="21" t="s">
        <v>230</v>
      </c>
      <c r="K56" s="22" t="str">
        <f t="array" ref="K56">LEFT(C56,6)</f>
        <v>CA3091</v>
      </c>
      <c r="L56" s="22" t="str">
        <f t="array" ref="L56">RIGHT(LEFT(C56,11),5)</f>
        <v>J1881</v>
      </c>
      <c r="M56" s="22" t="str">
        <f t="array" ref="M56">RIGHT(C56,5)</f>
        <v>22222</v>
      </c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3">
        <v>1</v>
      </c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3">
        <v>1</v>
      </c>
      <c r="BI56" s="21" t="s">
        <v>228</v>
      </c>
      <c r="BJ56" s="24">
        <v>239</v>
      </c>
      <c r="BK56" s="24">
        <f t="array" ref="BK56">BJ56*BH56</f>
        <v>239</v>
      </c>
      <c r="BL56" s="24">
        <v>96</v>
      </c>
      <c r="BM56" s="24">
        <f t="array" ref="BM56">BL56*BH56</f>
        <v>96</v>
      </c>
    </row>
    <row r="57" spans="1:65" ht="99.95" customHeight="1">
      <c r="A57" s="20" t="str">
        <f t="array" ref="A57">CONCATENATE(D57,"_1")</f>
        <v>UA3213-D4448_78196_1</v>
      </c>
      <c r="B57" s="20" t="str">
        <f t="array" ref="B57">CONCATENATE(D57,"_2")</f>
        <v>UA3213-D4448_78196_2</v>
      </c>
      <c r="C57" s="21" t="s">
        <v>231</v>
      </c>
      <c r="D57" s="22" t="str">
        <f t="array" ref="D57">CONCATENATE(K57,"-",L57,"_",M57)</f>
        <v>UA3213-D4448_78196</v>
      </c>
      <c r="E57" s="21" t="s">
        <v>233</v>
      </c>
      <c r="F57" s="21" t="s">
        <v>66</v>
      </c>
      <c r="G57" s="21" t="s">
        <v>67</v>
      </c>
      <c r="H57" s="21" t="s">
        <v>68</v>
      </c>
      <c r="I57" s="21" t="s">
        <v>223</v>
      </c>
      <c r="J57" s="21" t="s">
        <v>224</v>
      </c>
      <c r="K57" s="22" t="str">
        <f t="array" ref="K57">LEFT(C57,6)</f>
        <v>UA3213</v>
      </c>
      <c r="L57" s="22" t="str">
        <f t="array" ref="L57">RIGHT(LEFT(C57,11),5)</f>
        <v>D4448</v>
      </c>
      <c r="M57" s="22" t="str">
        <f t="array" ref="M57">RIGHT(C57,5)</f>
        <v>78196</v>
      </c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3">
        <v>1</v>
      </c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3">
        <v>1</v>
      </c>
      <c r="BI57" s="21" t="s">
        <v>232</v>
      </c>
      <c r="BJ57" s="24">
        <v>239</v>
      </c>
      <c r="BK57" s="24">
        <f t="array" ref="BK57">BJ57*BH57</f>
        <v>239</v>
      </c>
      <c r="BL57" s="24">
        <v>96</v>
      </c>
      <c r="BM57" s="24">
        <f t="array" ref="BM57">BL57*BH57</f>
        <v>96</v>
      </c>
    </row>
    <row r="58" spans="1:65" ht="99.95" customHeight="1">
      <c r="A58" s="20" t="str">
        <f t="array" ref="A58">CONCATENATE(D58,"_1")</f>
        <v>WA3309-J4044_Q9092_1</v>
      </c>
      <c r="B58" s="20" t="str">
        <f t="array" ref="B58">CONCATENATE(D58,"_2")</f>
        <v>WA3309-J4044_Q9092_2</v>
      </c>
      <c r="C58" s="21" t="s">
        <v>234</v>
      </c>
      <c r="D58" s="22" t="str">
        <f t="array" ref="D58">CONCATENATE(K58,"-",L58,"_",M58)</f>
        <v>WA3309-J4044_Q9092</v>
      </c>
      <c r="E58" s="21" t="s">
        <v>134</v>
      </c>
      <c r="F58" s="21" t="s">
        <v>66</v>
      </c>
      <c r="G58" s="21" t="s">
        <v>67</v>
      </c>
      <c r="H58" s="21" t="s">
        <v>68</v>
      </c>
      <c r="I58" s="21" t="s">
        <v>236</v>
      </c>
      <c r="J58" s="21" t="s">
        <v>79</v>
      </c>
      <c r="K58" s="22" t="str">
        <f t="array" ref="K58">LEFT(C58,6)</f>
        <v>WA3309</v>
      </c>
      <c r="L58" s="22" t="str">
        <f t="array" ref="L58">RIGHT(LEFT(C58,11),5)</f>
        <v>J4044</v>
      </c>
      <c r="M58" s="22" t="str">
        <f t="array" ref="M58">RIGHT(C58,5)</f>
        <v>Q9092</v>
      </c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3">
        <v>6</v>
      </c>
      <c r="AM58" s="23">
        <v>7</v>
      </c>
      <c r="AN58" s="23">
        <v>11</v>
      </c>
      <c r="AO58" s="23">
        <v>5</v>
      </c>
      <c r="AP58" s="23">
        <v>5</v>
      </c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3">
        <v>34</v>
      </c>
      <c r="BI58" s="21" t="s">
        <v>235</v>
      </c>
      <c r="BJ58" s="24">
        <v>229</v>
      </c>
      <c r="BK58" s="24">
        <f t="array" ref="BK58">BJ58*BH58</f>
        <v>7786</v>
      </c>
      <c r="BL58" s="24">
        <v>92</v>
      </c>
      <c r="BM58" s="24">
        <f t="array" ref="BM58">BL58*BH58</f>
        <v>3128</v>
      </c>
    </row>
    <row r="59" spans="1:65" ht="99.95" customHeight="1">
      <c r="A59" s="20" t="str">
        <f t="array" ref="A59">CONCATENATE(D59,"_1")</f>
        <v>WA3002-T4818_41316_1</v>
      </c>
      <c r="B59" s="20" t="str">
        <f t="array" ref="B59">CONCATENATE(D59,"_2")</f>
        <v>WA3002-T4818_41316_2</v>
      </c>
      <c r="C59" s="21" t="s">
        <v>237</v>
      </c>
      <c r="D59" s="22" t="str">
        <f t="array" ref="D59">CONCATENATE(K59,"-",L59,"_",M59)</f>
        <v>WA3002-T4818_41316</v>
      </c>
      <c r="E59" s="21" t="s">
        <v>77</v>
      </c>
      <c r="F59" s="21" t="s">
        <v>66</v>
      </c>
      <c r="G59" s="21" t="s">
        <v>67</v>
      </c>
      <c r="H59" s="21" t="s">
        <v>68</v>
      </c>
      <c r="I59" s="21" t="s">
        <v>239</v>
      </c>
      <c r="J59" s="21" t="s">
        <v>70</v>
      </c>
      <c r="K59" s="22" t="str">
        <f t="array" ref="K59">LEFT(C59,6)</f>
        <v>WA3002</v>
      </c>
      <c r="L59" s="22" t="str">
        <f t="array" ref="L59">RIGHT(LEFT(C59,11),5)</f>
        <v>T4818</v>
      </c>
      <c r="M59" s="22" t="str">
        <f t="array" ref="M59">RIGHT(C59,5)</f>
        <v>41316</v>
      </c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3">
        <v>2</v>
      </c>
      <c r="AM59" s="23">
        <v>4</v>
      </c>
      <c r="AN59" s="23">
        <v>6</v>
      </c>
      <c r="AO59" s="23">
        <v>3</v>
      </c>
      <c r="AP59" s="23">
        <v>3</v>
      </c>
      <c r="AQ59" s="23">
        <v>1</v>
      </c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3">
        <v>19</v>
      </c>
      <c r="BI59" s="21" t="s">
        <v>238</v>
      </c>
      <c r="BJ59" s="24">
        <v>229</v>
      </c>
      <c r="BK59" s="24">
        <f t="array" ref="BK59">BJ59*BH59</f>
        <v>4351</v>
      </c>
      <c r="BL59" s="24">
        <v>92</v>
      </c>
      <c r="BM59" s="24">
        <f t="array" ref="BM59">BL59*BH59</f>
        <v>1748</v>
      </c>
    </row>
    <row r="60" spans="1:65" ht="99.95" customHeight="1">
      <c r="A60" s="20" t="str">
        <f t="array" ref="A60">CONCATENATE(D60,"_1")</f>
        <v>WA3002-T4818_30535_1</v>
      </c>
      <c r="B60" s="20" t="str">
        <f t="array" ref="B60">CONCATENATE(D60,"_2")</f>
        <v>WA3002-T4818_30535_2</v>
      </c>
      <c r="C60" s="21" t="s">
        <v>240</v>
      </c>
      <c r="D60" s="22" t="str">
        <f t="array" ref="D60">CONCATENATE(K60,"-",L60,"_",M60)</f>
        <v>WA3002-T4818_30535</v>
      </c>
      <c r="E60" s="21" t="s">
        <v>77</v>
      </c>
      <c r="F60" s="21" t="s">
        <v>66</v>
      </c>
      <c r="G60" s="21" t="s">
        <v>67</v>
      </c>
      <c r="H60" s="21" t="s">
        <v>68</v>
      </c>
      <c r="I60" s="21" t="s">
        <v>239</v>
      </c>
      <c r="J60" s="21" t="s">
        <v>70</v>
      </c>
      <c r="K60" s="22" t="str">
        <f t="array" ref="K60">LEFT(C60,6)</f>
        <v>WA3002</v>
      </c>
      <c r="L60" s="22" t="str">
        <f t="array" ref="L60">RIGHT(LEFT(C60,11),5)</f>
        <v>T4818</v>
      </c>
      <c r="M60" s="22" t="str">
        <f t="array" ref="M60">RIGHT(C60,5)</f>
        <v>30535</v>
      </c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3">
        <v>4</v>
      </c>
      <c r="AN60" s="23">
        <v>3</v>
      </c>
      <c r="AO60" s="23">
        <v>4</v>
      </c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3">
        <v>11</v>
      </c>
      <c r="BI60" s="21" t="s">
        <v>241</v>
      </c>
      <c r="BJ60" s="24">
        <v>229</v>
      </c>
      <c r="BK60" s="24">
        <f t="array" ref="BK60">BJ60*BH60</f>
        <v>2519</v>
      </c>
      <c r="BL60" s="24">
        <v>92</v>
      </c>
      <c r="BM60" s="24">
        <f t="array" ref="BM60">BL60*BH60</f>
        <v>1012</v>
      </c>
    </row>
    <row r="61" spans="1:65" ht="99.95" customHeight="1">
      <c r="A61" s="20" t="str">
        <f t="array" ref="A61">CONCATENATE(D61,"_1")</f>
        <v>WF0170-T4531_T9124_1</v>
      </c>
      <c r="B61" s="20" t="str">
        <f t="array" ref="B61">CONCATENATE(D61,"_2")</f>
        <v>WF0170-T4531_T9124_2</v>
      </c>
      <c r="C61" s="21" t="s">
        <v>242</v>
      </c>
      <c r="D61" s="22" t="str">
        <f t="array" ref="D61">CONCATENATE(K61,"-",L61,"_",M61)</f>
        <v>WF0170-T4531_T9124</v>
      </c>
      <c r="E61" s="21" t="s">
        <v>244</v>
      </c>
      <c r="F61" s="21" t="s">
        <v>66</v>
      </c>
      <c r="G61" s="21" t="s">
        <v>67</v>
      </c>
      <c r="H61" s="21" t="s">
        <v>68</v>
      </c>
      <c r="I61" s="21" t="s">
        <v>74</v>
      </c>
      <c r="J61" s="21" t="s">
        <v>70</v>
      </c>
      <c r="K61" s="22" t="str">
        <f t="array" ref="K61">LEFT(C61,6)</f>
        <v>WF0170</v>
      </c>
      <c r="L61" s="22" t="str">
        <f t="array" ref="L61">RIGHT(LEFT(C61,11),5)</f>
        <v>T4531</v>
      </c>
      <c r="M61" s="22" t="str">
        <f t="array" ref="M61">RIGHT(C61,5)</f>
        <v>T9124</v>
      </c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3">
        <v>11</v>
      </c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3">
        <v>11</v>
      </c>
      <c r="BI61" s="21" t="s">
        <v>243</v>
      </c>
      <c r="BJ61" s="24">
        <v>229</v>
      </c>
      <c r="BK61" s="24">
        <f t="array" ref="BK61">BJ61*BH61</f>
        <v>2519</v>
      </c>
      <c r="BL61" s="24">
        <v>92</v>
      </c>
      <c r="BM61" s="24">
        <f t="array" ref="BM61">BL61*BH61</f>
        <v>1012</v>
      </c>
    </row>
    <row r="62" spans="1:65" ht="99.95" customHeight="1">
      <c r="A62" s="20" t="str">
        <f t="array" ref="A62">CONCATENATE(D62,"_1")</f>
        <v>WF0458-T5968_T9122_1</v>
      </c>
      <c r="B62" s="20" t="str">
        <f t="array" ref="B62">CONCATENATE(D62,"_2")</f>
        <v>WF0458-T5968_T9122_2</v>
      </c>
      <c r="C62" s="21" t="s">
        <v>245</v>
      </c>
      <c r="D62" s="22" t="str">
        <f t="array" ref="D62">CONCATENATE(K62,"-",L62,"_",M62)</f>
        <v>WF0458-T5968_T9122</v>
      </c>
      <c r="E62" s="21" t="s">
        <v>247</v>
      </c>
      <c r="F62" s="21" t="s">
        <v>66</v>
      </c>
      <c r="G62" s="21" t="s">
        <v>67</v>
      </c>
      <c r="H62" s="21" t="s">
        <v>68</v>
      </c>
      <c r="I62" s="21" t="s">
        <v>74</v>
      </c>
      <c r="J62" s="21" t="s">
        <v>79</v>
      </c>
      <c r="K62" s="22" t="str">
        <f t="array" ref="K62">LEFT(C62,6)</f>
        <v>WF0458</v>
      </c>
      <c r="L62" s="22" t="str">
        <f t="array" ref="L62">RIGHT(LEFT(C62,11),5)</f>
        <v>T5968</v>
      </c>
      <c r="M62" s="22" t="str">
        <f t="array" ref="M62">RIGHT(C62,5)</f>
        <v>T9122</v>
      </c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3">
        <v>8</v>
      </c>
      <c r="AM62" s="23">
        <v>1</v>
      </c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3">
        <v>9</v>
      </c>
      <c r="BI62" s="21" t="s">
        <v>246</v>
      </c>
      <c r="BJ62" s="24">
        <v>229</v>
      </c>
      <c r="BK62" s="24">
        <f t="array" ref="BK62">BJ62*BH62</f>
        <v>2061</v>
      </c>
      <c r="BL62" s="24">
        <v>92</v>
      </c>
      <c r="BM62" s="24">
        <f t="array" ref="BM62">BL62*BH62</f>
        <v>828</v>
      </c>
    </row>
    <row r="63" spans="1:65" ht="99.95" customHeight="1">
      <c r="A63" s="20" t="str">
        <f t="array" ref="A63">CONCATENATE(D63,"_1")</f>
        <v>OF0098-T5579_00070_1</v>
      </c>
      <c r="B63" s="20" t="str">
        <f t="array" ref="B63">CONCATENATE(D63,"_2")</f>
        <v>OF0098-T5579_00070_2</v>
      </c>
      <c r="C63" s="21" t="s">
        <v>248</v>
      </c>
      <c r="D63" s="22" t="str">
        <f t="array" ref="D63">CONCATENATE(K63,"-",L63,"_",M63)</f>
        <v>OF0098-T5579_00070</v>
      </c>
      <c r="E63" s="21" t="s">
        <v>250</v>
      </c>
      <c r="F63" s="21" t="s">
        <v>66</v>
      </c>
      <c r="G63" s="21" t="s">
        <v>67</v>
      </c>
      <c r="H63" s="21" t="s">
        <v>68</v>
      </c>
      <c r="I63" s="21" t="s">
        <v>251</v>
      </c>
      <c r="J63" s="21" t="s">
        <v>79</v>
      </c>
      <c r="K63" s="22" t="str">
        <f t="array" ref="K63">LEFT(C63,6)</f>
        <v>OF0098</v>
      </c>
      <c r="L63" s="22" t="str">
        <f t="array" ref="L63">RIGHT(LEFT(C63,11),5)</f>
        <v>T5579</v>
      </c>
      <c r="M63" s="22" t="str">
        <f t="array" ref="M63">RIGHT(C63,5)</f>
        <v>00070</v>
      </c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3">
        <v>7</v>
      </c>
      <c r="AO63" s="22"/>
      <c r="AP63" s="23">
        <v>1</v>
      </c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3">
        <v>8</v>
      </c>
      <c r="BI63" s="21" t="s">
        <v>249</v>
      </c>
      <c r="BJ63" s="24">
        <v>229</v>
      </c>
      <c r="BK63" s="24">
        <f t="array" ref="BK63">BJ63*BH63</f>
        <v>1832</v>
      </c>
      <c r="BL63" s="24">
        <v>92</v>
      </c>
      <c r="BM63" s="24">
        <f t="array" ref="BM63">BL63*BH63</f>
        <v>736</v>
      </c>
    </row>
    <row r="64" spans="1:65" ht="99.95" customHeight="1">
      <c r="A64" s="20" t="str">
        <f t="array" ref="A64">CONCATENATE(D64,"_1")</f>
        <v>WA3309-J4044_Q9203_1</v>
      </c>
      <c r="B64" s="20" t="str">
        <f t="array" ref="B64">CONCATENATE(D64,"_2")</f>
        <v>WA3309-J4044_Q9203_2</v>
      </c>
      <c r="C64" s="21" t="s">
        <v>252</v>
      </c>
      <c r="D64" s="22" t="str">
        <f t="array" ref="D64">CONCATENATE(K64,"-",L64,"_",M64)</f>
        <v>WA3309-J4044_Q9203</v>
      </c>
      <c r="E64" s="21" t="s">
        <v>134</v>
      </c>
      <c r="F64" s="21" t="s">
        <v>66</v>
      </c>
      <c r="G64" s="21" t="s">
        <v>67</v>
      </c>
      <c r="H64" s="21" t="s">
        <v>68</v>
      </c>
      <c r="I64" s="21" t="s">
        <v>236</v>
      </c>
      <c r="J64" s="21" t="s">
        <v>79</v>
      </c>
      <c r="K64" s="22" t="str">
        <f t="array" ref="K64">LEFT(C64,6)</f>
        <v>WA3309</v>
      </c>
      <c r="L64" s="22" t="str">
        <f t="array" ref="L64">RIGHT(LEFT(C64,11),5)</f>
        <v>J4044</v>
      </c>
      <c r="M64" s="22" t="str">
        <f t="array" ref="M64">RIGHT(C64,5)</f>
        <v>Q9203</v>
      </c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3">
        <v>1</v>
      </c>
      <c r="AN64" s="23">
        <v>1</v>
      </c>
      <c r="AO64" s="23">
        <v>1</v>
      </c>
      <c r="AP64" s="23">
        <v>2</v>
      </c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3">
        <v>5</v>
      </c>
      <c r="BI64" s="21" t="s">
        <v>253</v>
      </c>
      <c r="BJ64" s="24">
        <v>229</v>
      </c>
      <c r="BK64" s="24">
        <f t="array" ref="BK64">BJ64*BH64</f>
        <v>1145</v>
      </c>
      <c r="BL64" s="24">
        <v>92</v>
      </c>
      <c r="BM64" s="24">
        <f t="array" ref="BM64">BL64*BH64</f>
        <v>460</v>
      </c>
    </row>
    <row r="65" spans="1:65" ht="99.95" customHeight="1">
      <c r="A65" s="20" t="str">
        <f t="array" ref="A65">CONCATENATE(D65,"_1")</f>
        <v>CA3425-T2514_Q9041_1</v>
      </c>
      <c r="B65" s="20" t="str">
        <f t="array" ref="B65">CONCATENATE(D65,"_2")</f>
        <v>CA3425-T2514_Q9041_2</v>
      </c>
      <c r="C65" s="21" t="s">
        <v>254</v>
      </c>
      <c r="D65" s="22" t="str">
        <f t="array" ref="D65">CONCATENATE(K65,"-",L65,"_",M65)</f>
        <v>CA3425-T2514_Q9041</v>
      </c>
      <c r="E65" s="21" t="s">
        <v>256</v>
      </c>
      <c r="F65" s="21" t="s">
        <v>66</v>
      </c>
      <c r="G65" s="21" t="s">
        <v>67</v>
      </c>
      <c r="H65" s="21" t="s">
        <v>68</v>
      </c>
      <c r="I65" s="21" t="s">
        <v>131</v>
      </c>
      <c r="J65" s="21" t="s">
        <v>79</v>
      </c>
      <c r="K65" s="22" t="str">
        <f t="array" ref="K65">LEFT(C65,6)</f>
        <v>CA3425</v>
      </c>
      <c r="L65" s="22" t="str">
        <f t="array" ref="L65">RIGHT(LEFT(C65,11),5)</f>
        <v>T2514</v>
      </c>
      <c r="M65" s="22" t="str">
        <f t="array" ref="M65">RIGHT(C65,5)</f>
        <v>Q9041</v>
      </c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3">
        <v>1</v>
      </c>
      <c r="AM65" s="23">
        <v>2</v>
      </c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3">
        <v>3</v>
      </c>
      <c r="BI65" s="21" t="s">
        <v>255</v>
      </c>
      <c r="BJ65" s="24">
        <v>229</v>
      </c>
      <c r="BK65" s="24">
        <f t="array" ref="BK65">BJ65*BH65</f>
        <v>687</v>
      </c>
      <c r="BL65" s="24">
        <v>92</v>
      </c>
      <c r="BM65" s="24">
        <f t="array" ref="BM65">BL65*BH65</f>
        <v>276</v>
      </c>
    </row>
    <row r="66" spans="1:65" ht="99.95" customHeight="1">
      <c r="A66" s="20" t="str">
        <f t="array" ref="A66">CONCATENATE(D66,"_1")</f>
        <v>CA3167-T3079_T9976_1</v>
      </c>
      <c r="B66" s="20" t="str">
        <f t="array" ref="B66">CONCATENATE(D66,"_2")</f>
        <v>CA3167-T3079_T9976_2</v>
      </c>
      <c r="C66" s="21" t="s">
        <v>257</v>
      </c>
      <c r="D66" s="22" t="str">
        <f t="array" ref="D66">CONCATENATE(K66,"-",L66,"_",M66)</f>
        <v>CA3167-T3079_T9976</v>
      </c>
      <c r="E66" s="21" t="s">
        <v>259</v>
      </c>
      <c r="F66" s="21" t="s">
        <v>66</v>
      </c>
      <c r="G66" s="21" t="s">
        <v>67</v>
      </c>
      <c r="H66" s="21" t="s">
        <v>68</v>
      </c>
      <c r="I66" s="21" t="s">
        <v>260</v>
      </c>
      <c r="J66" s="21" t="s">
        <v>79</v>
      </c>
      <c r="K66" s="22" t="str">
        <f t="array" ref="K66">LEFT(C66,6)</f>
        <v>CA3167</v>
      </c>
      <c r="L66" s="22" t="str">
        <f t="array" ref="L66">RIGHT(LEFT(C66,11),5)</f>
        <v>T3079</v>
      </c>
      <c r="M66" s="22" t="str">
        <f t="array" ref="M66">RIGHT(C66,5)</f>
        <v>T9976</v>
      </c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3">
        <v>2</v>
      </c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3">
        <v>2</v>
      </c>
      <c r="BI66" s="21" t="s">
        <v>258</v>
      </c>
      <c r="BJ66" s="24">
        <v>229</v>
      </c>
      <c r="BK66" s="24">
        <f t="array" ref="BK66">BJ66*BH66</f>
        <v>458</v>
      </c>
      <c r="BL66" s="24">
        <v>92</v>
      </c>
      <c r="BM66" s="24">
        <f t="array" ref="BM66">BL66*BH66</f>
        <v>184</v>
      </c>
    </row>
    <row r="67" spans="1:65" ht="99.95" customHeight="1">
      <c r="A67" s="20" t="str">
        <f t="array" ref="A67">CONCATENATE(D67,"_1")</f>
        <v>WA3259-T3435_Q9150_1</v>
      </c>
      <c r="B67" s="20" t="str">
        <f t="array" ref="B67">CONCATENATE(D67,"_2")</f>
        <v>WA3259-T3435_Q9150_2</v>
      </c>
      <c r="C67" s="21" t="s">
        <v>261</v>
      </c>
      <c r="D67" s="22" t="str">
        <f t="array" ref="D67">CONCATENATE(K67,"-",L67,"_",M67)</f>
        <v>WA3259-T3435_Q9150</v>
      </c>
      <c r="E67" s="21" t="s">
        <v>263</v>
      </c>
      <c r="F67" s="21" t="s">
        <v>66</v>
      </c>
      <c r="G67" s="21" t="s">
        <v>67</v>
      </c>
      <c r="H67" s="21" t="s">
        <v>68</v>
      </c>
      <c r="I67" s="21" t="s">
        <v>264</v>
      </c>
      <c r="J67" s="21" t="s">
        <v>182</v>
      </c>
      <c r="K67" s="22" t="str">
        <f t="array" ref="K67">LEFT(C67,6)</f>
        <v>WA3259</v>
      </c>
      <c r="L67" s="22" t="str">
        <f t="array" ref="L67">RIGHT(LEFT(C67,11),5)</f>
        <v>T3435</v>
      </c>
      <c r="M67" s="22" t="str">
        <f t="array" ref="M67">RIGHT(C67,5)</f>
        <v>Q9150</v>
      </c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3">
        <v>1</v>
      </c>
      <c r="AO67" s="23">
        <v>1</v>
      </c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3">
        <v>2</v>
      </c>
      <c r="BI67" s="21" t="s">
        <v>262</v>
      </c>
      <c r="BJ67" s="24">
        <v>229</v>
      </c>
      <c r="BK67" s="24">
        <f t="array" ref="BK67">BJ67*BH67</f>
        <v>458</v>
      </c>
      <c r="BL67" s="24">
        <v>92</v>
      </c>
      <c r="BM67" s="24">
        <f t="array" ref="BM67">BL67*BH67</f>
        <v>184</v>
      </c>
    </row>
    <row r="68" spans="1:65" ht="99.95" customHeight="1">
      <c r="A68" s="20" t="str">
        <f t="array" ref="A68">CONCATENATE(D68,"_1")</f>
        <v>CA3088-MS49I_X0256_1</v>
      </c>
      <c r="B68" s="20" t="str">
        <f t="array" ref="B68">CONCATENATE(D68,"_2")</f>
        <v>CA3088-MS49I_X0256_2</v>
      </c>
      <c r="C68" s="21" t="s">
        <v>265</v>
      </c>
      <c r="D68" s="22" t="str">
        <f t="array" ref="D68">CONCATENATE(K68,"-",L68,"_",M68)</f>
        <v>CA3088-MS49I_X0256</v>
      </c>
      <c r="E68" s="21" t="s">
        <v>267</v>
      </c>
      <c r="F68" s="21" t="s">
        <v>66</v>
      </c>
      <c r="G68" s="21" t="s">
        <v>67</v>
      </c>
      <c r="H68" s="21" t="s">
        <v>68</v>
      </c>
      <c r="I68" s="21" t="s">
        <v>268</v>
      </c>
      <c r="J68" s="21" t="s">
        <v>182</v>
      </c>
      <c r="K68" s="22" t="str">
        <f t="array" ref="K68">LEFT(C68,6)</f>
        <v>CA3088</v>
      </c>
      <c r="L68" s="22" t="str">
        <f t="array" ref="L68">RIGHT(LEFT(C68,11),5)</f>
        <v>MS49I</v>
      </c>
      <c r="M68" s="22" t="str">
        <f t="array" ref="M68">RIGHT(C68,5)</f>
        <v>X0256</v>
      </c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3">
        <v>1</v>
      </c>
      <c r="BA68" s="22"/>
      <c r="BB68" s="22"/>
      <c r="BC68" s="22"/>
      <c r="BD68" s="22"/>
      <c r="BE68" s="22"/>
      <c r="BF68" s="22"/>
      <c r="BG68" s="22"/>
      <c r="BH68" s="23">
        <v>1</v>
      </c>
      <c r="BI68" s="21" t="s">
        <v>266</v>
      </c>
      <c r="BJ68" s="24">
        <v>229</v>
      </c>
      <c r="BK68" s="24">
        <f t="array" ref="BK68">BJ68*BH68</f>
        <v>229</v>
      </c>
      <c r="BL68" s="24">
        <v>92</v>
      </c>
      <c r="BM68" s="24">
        <f t="array" ref="BM68">BL68*BH68</f>
        <v>92</v>
      </c>
    </row>
    <row r="69" spans="1:65" ht="99.95" customHeight="1">
      <c r="A69" s="20" t="str">
        <f t="array" ref="A69">CONCATENATE(D69,"_1")</f>
        <v>TA3017-T3336_31904_1</v>
      </c>
      <c r="B69" s="20" t="str">
        <f t="array" ref="B69">CONCATENATE(D69,"_2")</f>
        <v>TA3017-T3336_31904_2</v>
      </c>
      <c r="C69" s="21" t="s">
        <v>269</v>
      </c>
      <c r="D69" s="22" t="str">
        <f t="array" ref="D69">CONCATENATE(K69,"-",L69,"_",M69)</f>
        <v>TA3017-T3336_31904</v>
      </c>
      <c r="E69" s="21" t="s">
        <v>271</v>
      </c>
      <c r="F69" s="21" t="s">
        <v>66</v>
      </c>
      <c r="G69" s="21" t="s">
        <v>67</v>
      </c>
      <c r="H69" s="21" t="s">
        <v>68</v>
      </c>
      <c r="I69" s="21" t="s">
        <v>272</v>
      </c>
      <c r="J69" s="21" t="s">
        <v>70</v>
      </c>
      <c r="K69" s="22" t="str">
        <f t="array" ref="K69">LEFT(C69,6)</f>
        <v>TA3017</v>
      </c>
      <c r="L69" s="22" t="str">
        <f t="array" ref="L69">RIGHT(LEFT(C69,11),5)</f>
        <v>T3336</v>
      </c>
      <c r="M69" s="22" t="str">
        <f t="array" ref="M69">RIGHT(C69,5)</f>
        <v>31904</v>
      </c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3">
        <v>1</v>
      </c>
      <c r="BC69" s="22"/>
      <c r="BD69" s="22"/>
      <c r="BE69" s="22"/>
      <c r="BF69" s="22"/>
      <c r="BG69" s="22"/>
      <c r="BH69" s="23">
        <v>1</v>
      </c>
      <c r="BI69" s="21" t="s">
        <v>270</v>
      </c>
      <c r="BJ69" s="24">
        <v>229</v>
      </c>
      <c r="BK69" s="24">
        <f t="array" ref="BK69">BJ69*BH69</f>
        <v>229</v>
      </c>
      <c r="BL69" s="24">
        <v>92</v>
      </c>
      <c r="BM69" s="24">
        <f t="array" ref="BM69">BL69*BH69</f>
        <v>92</v>
      </c>
    </row>
    <row r="70" spans="1:65" ht="99.95" customHeight="1">
      <c r="A70" s="20" t="str">
        <f t="array" ref="A70">CONCATENATE(D70,"_1")</f>
        <v>ZF0004-T6477_09026_1</v>
      </c>
      <c r="B70" s="20" t="str">
        <f t="array" ref="B70">CONCATENATE(D70,"_2")</f>
        <v>ZF0004-T6477_09026_2</v>
      </c>
      <c r="C70" s="21" t="s">
        <v>273</v>
      </c>
      <c r="D70" s="22" t="str">
        <f t="array" ref="D70">CONCATENATE(K70,"-",L70,"_",M70)</f>
        <v>ZF0004-T6477_09026</v>
      </c>
      <c r="E70" s="21" t="s">
        <v>275</v>
      </c>
      <c r="F70" s="21" t="s">
        <v>66</v>
      </c>
      <c r="G70" s="21" t="s">
        <v>67</v>
      </c>
      <c r="H70" s="21" t="s">
        <v>68</v>
      </c>
      <c r="I70" s="21" t="s">
        <v>276</v>
      </c>
      <c r="J70" s="21" t="s">
        <v>79</v>
      </c>
      <c r="K70" s="22" t="str">
        <f t="array" ref="K70">LEFT(C70,6)</f>
        <v>ZF0004</v>
      </c>
      <c r="L70" s="22" t="str">
        <f t="array" ref="L70">RIGHT(LEFT(C70,11),5)</f>
        <v>T6477</v>
      </c>
      <c r="M70" s="22" t="str">
        <f t="array" ref="M70">RIGHT(C70,5)</f>
        <v>09026</v>
      </c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3">
        <v>16</v>
      </c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3">
        <v>16</v>
      </c>
      <c r="BI70" s="21" t="s">
        <v>274</v>
      </c>
      <c r="BJ70" s="24">
        <v>219</v>
      </c>
      <c r="BK70" s="24">
        <f t="array" ref="BK70">BJ70*BH70</f>
        <v>3504</v>
      </c>
      <c r="BL70" s="24">
        <v>88</v>
      </c>
      <c r="BM70" s="24">
        <f t="array" ref="BM70">BL70*BH70</f>
        <v>1408</v>
      </c>
    </row>
    <row r="71" spans="1:65" ht="99.95" customHeight="1">
      <c r="A71" s="20" t="str">
        <f t="array" ref="A71">CONCATENATE(D71,"_1")</f>
        <v>I69041-MA93I_X0187_1</v>
      </c>
      <c r="B71" s="20" t="str">
        <f t="array" ref="B71">CONCATENATE(D71,"_2")</f>
        <v>I69041-MA93I_X0187_2</v>
      </c>
      <c r="C71" s="21" t="s">
        <v>277</v>
      </c>
      <c r="D71" s="22" t="str">
        <f t="array" ref="D71">CONCATENATE(K71,"-",L71,"_",M71)</f>
        <v>I69041-MA93I_X0187</v>
      </c>
      <c r="E71" s="21" t="s">
        <v>279</v>
      </c>
      <c r="F71" s="21" t="s">
        <v>66</v>
      </c>
      <c r="G71" s="21" t="s">
        <v>67</v>
      </c>
      <c r="H71" s="21" t="s">
        <v>68</v>
      </c>
      <c r="I71" s="21" t="s">
        <v>280</v>
      </c>
      <c r="J71" s="21" t="s">
        <v>70</v>
      </c>
      <c r="K71" s="22" t="str">
        <f t="array" ref="K71">LEFT(C71,6)</f>
        <v>I69041</v>
      </c>
      <c r="L71" s="22" t="str">
        <f t="array" ref="L71">RIGHT(LEFT(C71,11),5)</f>
        <v>MA93I</v>
      </c>
      <c r="M71" s="22" t="str">
        <f t="array" ref="M71">RIGHT(C71,5)</f>
        <v>X0187</v>
      </c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3">
        <v>1</v>
      </c>
      <c r="AN71" s="23">
        <v>8</v>
      </c>
      <c r="AO71" s="23">
        <v>3</v>
      </c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3">
        <v>12</v>
      </c>
      <c r="BI71" s="21" t="s">
        <v>278</v>
      </c>
      <c r="BJ71" s="24">
        <v>219</v>
      </c>
      <c r="BK71" s="24">
        <f t="array" ref="BK71">BJ71*BH71</f>
        <v>2628</v>
      </c>
      <c r="BL71" s="24">
        <v>88</v>
      </c>
      <c r="BM71" s="24">
        <f t="array" ref="BM71">BL71*BH71</f>
        <v>1056</v>
      </c>
    </row>
    <row r="72" spans="1:65" ht="99.95" customHeight="1">
      <c r="A72" s="20" t="str">
        <f t="array" ref="A72">CONCATENATE(D72,"_1")</f>
        <v>WA3091-T3337_Q9182_1</v>
      </c>
      <c r="B72" s="20" t="str">
        <f t="array" ref="B72">CONCATENATE(D72,"_2")</f>
        <v>WA3091-T3337_Q9182_2</v>
      </c>
      <c r="C72" s="21" t="s">
        <v>281</v>
      </c>
      <c r="D72" s="22" t="str">
        <f t="array" ref="D72">CONCATENATE(K72,"-",L72,"_",M72)</f>
        <v>WA3091-T3337_Q9182</v>
      </c>
      <c r="E72" s="21" t="s">
        <v>256</v>
      </c>
      <c r="F72" s="21" t="s">
        <v>66</v>
      </c>
      <c r="G72" s="21" t="s">
        <v>67</v>
      </c>
      <c r="H72" s="21" t="s">
        <v>68</v>
      </c>
      <c r="I72" s="21" t="s">
        <v>131</v>
      </c>
      <c r="J72" s="21" t="s">
        <v>79</v>
      </c>
      <c r="K72" s="22" t="str">
        <f t="array" ref="K72">LEFT(C72,6)</f>
        <v>WA3091</v>
      </c>
      <c r="L72" s="22" t="str">
        <f t="array" ref="L72">RIGHT(LEFT(C72,11),5)</f>
        <v>T3337</v>
      </c>
      <c r="M72" s="22" t="str">
        <f t="array" ref="M72">RIGHT(C72,5)</f>
        <v>Q9182</v>
      </c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3">
        <v>2</v>
      </c>
      <c r="AN72" s="22"/>
      <c r="AO72" s="23">
        <v>2</v>
      </c>
      <c r="AP72" s="23">
        <v>8</v>
      </c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3">
        <v>12</v>
      </c>
      <c r="BI72" s="21" t="s">
        <v>282</v>
      </c>
      <c r="BJ72" s="24">
        <v>219</v>
      </c>
      <c r="BK72" s="24">
        <f t="array" ref="BK72">BJ72*BH72</f>
        <v>2628</v>
      </c>
      <c r="BL72" s="24">
        <v>88</v>
      </c>
      <c r="BM72" s="24">
        <f t="array" ref="BM72">BL72*BH72</f>
        <v>1056</v>
      </c>
    </row>
    <row r="73" spans="1:65" ht="99.95" customHeight="1">
      <c r="A73" s="20" t="str">
        <f t="array" ref="A73">CONCATENATE(D73,"_1")</f>
        <v>I69041-MA93I_X0186_1</v>
      </c>
      <c r="B73" s="20" t="str">
        <f t="array" ref="B73">CONCATENATE(D73,"_2")</f>
        <v>I69041-MA93I_X0186_2</v>
      </c>
      <c r="C73" s="21" t="s">
        <v>283</v>
      </c>
      <c r="D73" s="22" t="str">
        <f t="array" ref="D73">CONCATENATE(K73,"-",L73,"_",M73)</f>
        <v>I69041-MA93I_X0186</v>
      </c>
      <c r="E73" s="21" t="s">
        <v>279</v>
      </c>
      <c r="F73" s="21" t="s">
        <v>66</v>
      </c>
      <c r="G73" s="21" t="s">
        <v>67</v>
      </c>
      <c r="H73" s="21" t="s">
        <v>68</v>
      </c>
      <c r="I73" s="21" t="s">
        <v>280</v>
      </c>
      <c r="J73" s="21" t="s">
        <v>70</v>
      </c>
      <c r="K73" s="22" t="str">
        <f t="array" ref="K73">LEFT(C73,6)</f>
        <v>I69041</v>
      </c>
      <c r="L73" s="22" t="str">
        <f t="array" ref="L73">RIGHT(LEFT(C73,11),5)</f>
        <v>MA93I</v>
      </c>
      <c r="M73" s="22" t="str">
        <f t="array" ref="M73">RIGHT(C73,5)</f>
        <v>X0186</v>
      </c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3">
        <v>1</v>
      </c>
      <c r="AN73" s="23">
        <v>3</v>
      </c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3">
        <v>4</v>
      </c>
      <c r="BI73" s="21" t="s">
        <v>284</v>
      </c>
      <c r="BJ73" s="24">
        <v>219</v>
      </c>
      <c r="BK73" s="24">
        <f t="array" ref="BK73">BJ73*BH73</f>
        <v>876</v>
      </c>
      <c r="BL73" s="24">
        <v>88</v>
      </c>
      <c r="BM73" s="24">
        <f t="array" ref="BM73">BL73*BH73</f>
        <v>352</v>
      </c>
    </row>
    <row r="74" spans="1:65" ht="99.95" customHeight="1">
      <c r="A74" s="20" t="str">
        <f t="array" ref="A74">CONCATENATE(D74,"_1")</f>
        <v>WA3091-T3337_Q9178_1</v>
      </c>
      <c r="B74" s="20" t="str">
        <f t="array" ref="B74">CONCATENATE(D74,"_2")</f>
        <v>WA3091-T3337_Q9178_2</v>
      </c>
      <c r="C74" s="21" t="s">
        <v>285</v>
      </c>
      <c r="D74" s="22" t="str">
        <f t="array" ref="D74">CONCATENATE(K74,"-",L74,"_",M74)</f>
        <v>WA3091-T3337_Q9178</v>
      </c>
      <c r="E74" s="21" t="s">
        <v>256</v>
      </c>
      <c r="F74" s="21" t="s">
        <v>66</v>
      </c>
      <c r="G74" s="21" t="s">
        <v>67</v>
      </c>
      <c r="H74" s="21" t="s">
        <v>68</v>
      </c>
      <c r="I74" s="21" t="s">
        <v>131</v>
      </c>
      <c r="J74" s="21" t="s">
        <v>79</v>
      </c>
      <c r="K74" s="22" t="str">
        <f t="array" ref="K74">LEFT(C74,6)</f>
        <v>WA3091</v>
      </c>
      <c r="L74" s="22" t="str">
        <f t="array" ref="L74">RIGHT(LEFT(C74,11),5)</f>
        <v>T3337</v>
      </c>
      <c r="M74" s="22" t="str">
        <f t="array" ref="M74">RIGHT(C74,5)</f>
        <v>Q9178</v>
      </c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3">
        <v>1</v>
      </c>
      <c r="AO74" s="23">
        <v>1</v>
      </c>
      <c r="AP74" s="23">
        <v>1</v>
      </c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3">
        <v>3</v>
      </c>
      <c r="BI74" s="21" t="s">
        <v>286</v>
      </c>
      <c r="BJ74" s="24">
        <v>219</v>
      </c>
      <c r="BK74" s="24">
        <f t="array" ref="BK74">BJ74*BH74</f>
        <v>657</v>
      </c>
      <c r="BL74" s="24">
        <v>88</v>
      </c>
      <c r="BM74" s="24">
        <f t="array" ref="BM74">BL74*BH74</f>
        <v>264</v>
      </c>
    </row>
    <row r="75" spans="1:65" ht="99.95" customHeight="1">
      <c r="A75" s="20" t="str">
        <f t="array" ref="A75">CONCATENATE(D75,"_1")</f>
        <v>WA3438-T7896_84043_1</v>
      </c>
      <c r="B75" s="20" t="str">
        <f t="array" ref="B75">CONCATENATE(D75,"_2")</f>
        <v>WA3438-T7896_84043_2</v>
      </c>
      <c r="C75" s="21" t="s">
        <v>287</v>
      </c>
      <c r="D75" s="22" t="str">
        <f t="array" ref="D75">CONCATENATE(K75,"-",L75,"_",M75)</f>
        <v>WA3438-T7896_84043</v>
      </c>
      <c r="E75" s="21" t="s">
        <v>289</v>
      </c>
      <c r="F75" s="21" t="s">
        <v>66</v>
      </c>
      <c r="G75" s="21" t="s">
        <v>67</v>
      </c>
      <c r="H75" s="21" t="s">
        <v>68</v>
      </c>
      <c r="I75" s="21" t="s">
        <v>158</v>
      </c>
      <c r="J75" s="21" t="s">
        <v>79</v>
      </c>
      <c r="K75" s="22" t="str">
        <f t="array" ref="K75">LEFT(C75,6)</f>
        <v>WA3438</v>
      </c>
      <c r="L75" s="22" t="str">
        <f t="array" ref="L75">RIGHT(LEFT(C75,11),5)</f>
        <v>T7896</v>
      </c>
      <c r="M75" s="22" t="str">
        <f t="array" ref="M75">RIGHT(C75,5)</f>
        <v>84043</v>
      </c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3">
        <v>1</v>
      </c>
      <c r="AQ75" s="23">
        <v>2</v>
      </c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3">
        <v>3</v>
      </c>
      <c r="BI75" s="21" t="s">
        <v>288</v>
      </c>
      <c r="BJ75" s="24">
        <v>219</v>
      </c>
      <c r="BK75" s="24">
        <f t="array" ref="BK75">BJ75*BH75</f>
        <v>657</v>
      </c>
      <c r="BL75" s="24">
        <v>88</v>
      </c>
      <c r="BM75" s="24">
        <f t="array" ref="BM75">BL75*BH75</f>
        <v>264</v>
      </c>
    </row>
    <row r="76" spans="1:65" ht="99.95" customHeight="1">
      <c r="A76" s="20" t="str">
        <f t="array" ref="A76">CONCATENATE(D76,"_1")</f>
        <v>WA3006-T4853_22222_1</v>
      </c>
      <c r="B76" s="20" t="str">
        <f t="array" ref="B76">CONCATENATE(D76,"_2")</f>
        <v>WA3006-T4853_22222_2</v>
      </c>
      <c r="C76" s="21" t="s">
        <v>290</v>
      </c>
      <c r="D76" s="22" t="str">
        <f t="array" ref="D76">CONCATENATE(K76,"-",L76,"_",M76)</f>
        <v>WA3006-T4853_22222</v>
      </c>
      <c r="E76" s="21" t="s">
        <v>256</v>
      </c>
      <c r="F76" s="21" t="s">
        <v>66</v>
      </c>
      <c r="G76" s="21" t="s">
        <v>67</v>
      </c>
      <c r="H76" s="21" t="s">
        <v>68</v>
      </c>
      <c r="I76" s="21" t="s">
        <v>264</v>
      </c>
      <c r="J76" s="21" t="s">
        <v>70</v>
      </c>
      <c r="K76" s="22" t="str">
        <f t="array" ref="K76">LEFT(C76,6)</f>
        <v>WA3006</v>
      </c>
      <c r="L76" s="22" t="str">
        <f t="array" ref="L76">RIGHT(LEFT(C76,11),5)</f>
        <v>T4853</v>
      </c>
      <c r="M76" s="22" t="str">
        <f t="array" ref="M76">RIGHT(C76,5)</f>
        <v>22222</v>
      </c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3">
        <v>1</v>
      </c>
      <c r="AM76" s="23">
        <v>1</v>
      </c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3">
        <v>2</v>
      </c>
      <c r="BI76" s="21" t="s">
        <v>291</v>
      </c>
      <c r="BJ76" s="24">
        <v>219</v>
      </c>
      <c r="BK76" s="24">
        <f t="array" ref="BK76">BJ76*BH76</f>
        <v>438</v>
      </c>
      <c r="BL76" s="24">
        <v>88</v>
      </c>
      <c r="BM76" s="24">
        <f t="array" ref="BM76">BL76*BH76</f>
        <v>176</v>
      </c>
    </row>
    <row r="77" spans="1:65" ht="99.95" customHeight="1">
      <c r="A77" s="20" t="str">
        <f t="array" ref="A77">CONCATENATE(D77,"_1")</f>
        <v>JA3161-T4587_62126_1</v>
      </c>
      <c r="B77" s="20" t="str">
        <f t="array" ref="B77">CONCATENATE(D77,"_2")</f>
        <v>JA3161-T4587_62126_2</v>
      </c>
      <c r="C77" s="21" t="s">
        <v>292</v>
      </c>
      <c r="D77" s="22" t="str">
        <f t="array" ref="D77">CONCATENATE(K77,"-",L77,"_",M77)</f>
        <v>JA3161-T4587_62126</v>
      </c>
      <c r="E77" s="21" t="s">
        <v>165</v>
      </c>
      <c r="F77" s="21" t="s">
        <v>66</v>
      </c>
      <c r="G77" s="21" t="s">
        <v>67</v>
      </c>
      <c r="H77" s="21" t="s">
        <v>68</v>
      </c>
      <c r="I77" s="21" t="s">
        <v>131</v>
      </c>
      <c r="J77" s="21" t="s">
        <v>79</v>
      </c>
      <c r="K77" s="22" t="str">
        <f t="array" ref="K77">LEFT(C77,6)</f>
        <v>JA3161</v>
      </c>
      <c r="L77" s="22" t="str">
        <f t="array" ref="L77">RIGHT(LEFT(C77,11),5)</f>
        <v>T4587</v>
      </c>
      <c r="M77" s="22" t="str">
        <f t="array" ref="M77">RIGHT(C77,5)</f>
        <v>62126</v>
      </c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3">
        <v>6</v>
      </c>
      <c r="AM77" s="23">
        <v>8</v>
      </c>
      <c r="AN77" s="23">
        <v>4</v>
      </c>
      <c r="AO77" s="23">
        <v>2</v>
      </c>
      <c r="AP77" s="23">
        <v>2</v>
      </c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3">
        <v>22</v>
      </c>
      <c r="BI77" s="21" t="s">
        <v>293</v>
      </c>
      <c r="BJ77" s="24">
        <v>215</v>
      </c>
      <c r="BK77" s="24">
        <f t="array" ref="BK77">BJ77*BH77</f>
        <v>4730</v>
      </c>
      <c r="BL77" s="24">
        <v>86</v>
      </c>
      <c r="BM77" s="24">
        <f t="array" ref="BM77">BL77*BH77</f>
        <v>1892</v>
      </c>
    </row>
    <row r="78" spans="1:65" ht="99.95" customHeight="1">
      <c r="A78" s="20" t="str">
        <f t="array" ref="A78">CONCATENATE(D78,"_1")</f>
        <v>8A3017-T3785_11110_1</v>
      </c>
      <c r="B78" s="20" t="str">
        <f t="array" ref="B78">CONCATENATE(D78,"_2")</f>
        <v>8A3017-T3785_11110_2</v>
      </c>
      <c r="C78" s="21" t="s">
        <v>294</v>
      </c>
      <c r="D78" s="22" t="str">
        <f t="array" ref="D78">CONCATENATE(K78,"-",L78,"_",M78)</f>
        <v>8A3017-T3785_11110</v>
      </c>
      <c r="E78" s="21" t="s">
        <v>130</v>
      </c>
      <c r="F78" s="21" t="s">
        <v>66</v>
      </c>
      <c r="G78" s="21" t="s">
        <v>67</v>
      </c>
      <c r="H78" s="21" t="s">
        <v>68</v>
      </c>
      <c r="I78" s="21" t="s">
        <v>264</v>
      </c>
      <c r="J78" s="21" t="s">
        <v>79</v>
      </c>
      <c r="K78" s="22" t="str">
        <f t="array" ref="K78">LEFT(C78,6)</f>
        <v>8A3017</v>
      </c>
      <c r="L78" s="22" t="str">
        <f t="array" ref="L78">RIGHT(LEFT(C78,11),5)</f>
        <v>T3785</v>
      </c>
      <c r="M78" s="22" t="str">
        <f t="array" ref="M78">RIGHT(C78,5)</f>
        <v>11110</v>
      </c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3">
        <v>8</v>
      </c>
      <c r="AM78" s="23">
        <v>9</v>
      </c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3">
        <v>17</v>
      </c>
      <c r="BI78" s="21" t="s">
        <v>295</v>
      </c>
      <c r="BJ78" s="24">
        <v>215</v>
      </c>
      <c r="BK78" s="24">
        <f t="array" ref="BK78">BJ78*BH78</f>
        <v>3655</v>
      </c>
      <c r="BL78" s="24">
        <v>86</v>
      </c>
      <c r="BM78" s="24">
        <f t="array" ref="BM78">BL78*BH78</f>
        <v>1462</v>
      </c>
    </row>
    <row r="79" spans="1:65" ht="99.95" customHeight="1">
      <c r="A79" s="20" t="str">
        <f t="array" ref="A79">CONCATENATE(D79,"_1")</f>
        <v>WA3112-TS456_90516_1</v>
      </c>
      <c r="B79" s="20" t="str">
        <f t="array" ref="B79">CONCATENATE(D79,"_2")</f>
        <v>WA3112-TS456_90516_2</v>
      </c>
      <c r="C79" s="21" t="s">
        <v>296</v>
      </c>
      <c r="D79" s="22" t="str">
        <f t="array" ref="D79">CONCATENATE(K79,"-",L79,"_",M79)</f>
        <v>WA3112-TS456_90516</v>
      </c>
      <c r="E79" s="21" t="s">
        <v>256</v>
      </c>
      <c r="F79" s="21" t="s">
        <v>66</v>
      </c>
      <c r="G79" s="21" t="s">
        <v>67</v>
      </c>
      <c r="H79" s="21" t="s">
        <v>68</v>
      </c>
      <c r="I79" s="21" t="s">
        <v>264</v>
      </c>
      <c r="J79" s="21" t="s">
        <v>79</v>
      </c>
      <c r="K79" s="22" t="str">
        <f t="array" ref="K79">LEFT(C79,6)</f>
        <v>WA3112</v>
      </c>
      <c r="L79" s="22" t="str">
        <f t="array" ref="L79">RIGHT(LEFT(C79,11),5)</f>
        <v>TS456</v>
      </c>
      <c r="M79" s="22" t="str">
        <f t="array" ref="M79">RIGHT(C79,5)</f>
        <v>90516</v>
      </c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3">
        <v>2</v>
      </c>
      <c r="AM79" s="22"/>
      <c r="AN79" s="23">
        <v>2</v>
      </c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3">
        <v>4</v>
      </c>
      <c r="BI79" s="21" t="s">
        <v>297</v>
      </c>
      <c r="BJ79" s="24">
        <v>215</v>
      </c>
      <c r="BK79" s="24">
        <f t="array" ref="BK79">BJ79*BH79</f>
        <v>860</v>
      </c>
      <c r="BL79" s="24">
        <v>86</v>
      </c>
      <c r="BM79" s="24">
        <f t="array" ref="BM79">BL79*BH79</f>
        <v>344</v>
      </c>
    </row>
    <row r="80" spans="1:65" ht="99.95" customHeight="1">
      <c r="A80" s="20" t="str">
        <f t="array" ref="A80">CONCATENATE(D80,"_1")</f>
        <v>8F0013-MA75I_S9019_1</v>
      </c>
      <c r="B80" s="20" t="str">
        <f t="array" ref="B80">CONCATENATE(D80,"_2")</f>
        <v>8F0013-MA75I_S9019_2</v>
      </c>
      <c r="C80" s="21" t="s">
        <v>298</v>
      </c>
      <c r="D80" s="22" t="str">
        <f t="array" ref="D80">CONCATENATE(K80,"-",L80,"_",M80)</f>
        <v>8F0013-MA75I_S9019</v>
      </c>
      <c r="E80" s="21" t="s">
        <v>300</v>
      </c>
      <c r="F80" s="21" t="s">
        <v>66</v>
      </c>
      <c r="G80" s="21" t="s">
        <v>67</v>
      </c>
      <c r="H80" s="21" t="s">
        <v>68</v>
      </c>
      <c r="I80" s="21" t="s">
        <v>301</v>
      </c>
      <c r="J80" s="21" t="s">
        <v>79</v>
      </c>
      <c r="K80" s="22" t="str">
        <f t="array" ref="K80">LEFT(C80,6)</f>
        <v>8F0013</v>
      </c>
      <c r="L80" s="22" t="str">
        <f t="array" ref="L80">RIGHT(LEFT(C80,11),5)</f>
        <v>MA75I</v>
      </c>
      <c r="M80" s="22" t="str">
        <f t="array" ref="M80">RIGHT(C80,5)</f>
        <v>S9019</v>
      </c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3">
        <v>13</v>
      </c>
      <c r="AY80" s="22"/>
      <c r="AZ80" s="22"/>
      <c r="BA80" s="22"/>
      <c r="BB80" s="22"/>
      <c r="BC80" s="22"/>
      <c r="BD80" s="22"/>
      <c r="BE80" s="22"/>
      <c r="BF80" s="22"/>
      <c r="BG80" s="22"/>
      <c r="BH80" s="23">
        <v>13</v>
      </c>
      <c r="BI80" s="21" t="s">
        <v>299</v>
      </c>
      <c r="BJ80" s="24">
        <v>209</v>
      </c>
      <c r="BK80" s="24">
        <f t="array" ref="BK80">BJ80*BH80</f>
        <v>2717</v>
      </c>
      <c r="BL80" s="24">
        <v>84</v>
      </c>
      <c r="BM80" s="24">
        <f t="array" ref="BM80">BL80*BH80</f>
        <v>1092</v>
      </c>
    </row>
    <row r="81" spans="1:65" ht="99.95" customHeight="1">
      <c r="A81" s="20" t="str">
        <f t="array" ref="A81">CONCATENATE(D81,"_1")</f>
        <v>CA3127-T2509_Q9028_1</v>
      </c>
      <c r="B81" s="20" t="str">
        <f t="array" ref="B81">CONCATENATE(D81,"_2")</f>
        <v>CA3127-T2509_Q9028_2</v>
      </c>
      <c r="C81" s="21" t="s">
        <v>302</v>
      </c>
      <c r="D81" s="22" t="str">
        <f t="array" ref="D81">CONCATENATE(K81,"-",L81,"_",M81)</f>
        <v>CA3127-T2509_Q9028</v>
      </c>
      <c r="E81" s="21" t="s">
        <v>256</v>
      </c>
      <c r="F81" s="21" t="s">
        <v>66</v>
      </c>
      <c r="G81" s="21" t="s">
        <v>67</v>
      </c>
      <c r="H81" s="21" t="s">
        <v>68</v>
      </c>
      <c r="I81" s="21" t="s">
        <v>131</v>
      </c>
      <c r="J81" s="21" t="s">
        <v>70</v>
      </c>
      <c r="K81" s="22" t="str">
        <f t="array" ref="K81">LEFT(C81,6)</f>
        <v>CA3127</v>
      </c>
      <c r="L81" s="22" t="str">
        <f t="array" ref="L81">RIGHT(LEFT(C81,11),5)</f>
        <v>T2509</v>
      </c>
      <c r="M81" s="22" t="str">
        <f t="array" ref="M81">RIGHT(C81,5)</f>
        <v>Q9028</v>
      </c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3">
        <v>3</v>
      </c>
      <c r="AM81" s="23">
        <v>6</v>
      </c>
      <c r="AN81" s="22"/>
      <c r="AO81" s="22"/>
      <c r="AP81" s="23">
        <v>1</v>
      </c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3">
        <v>10</v>
      </c>
      <c r="BI81" s="21" t="s">
        <v>303</v>
      </c>
      <c r="BJ81" s="24">
        <v>209</v>
      </c>
      <c r="BK81" s="24">
        <f t="array" ref="BK81">BJ81*BH81</f>
        <v>2090</v>
      </c>
      <c r="BL81" s="24">
        <v>84</v>
      </c>
      <c r="BM81" s="24">
        <f t="array" ref="BM81">BL81*BH81</f>
        <v>840</v>
      </c>
    </row>
    <row r="82" spans="1:65" ht="99.95" customHeight="1">
      <c r="A82" s="20" t="str">
        <f t="array" ref="A82">CONCATENATE(D82,"_1")</f>
        <v>WA3087-T3449_Q9185_1</v>
      </c>
      <c r="B82" s="20" t="str">
        <f t="array" ref="B82">CONCATENATE(D82,"_2")</f>
        <v>WA3087-T3449_Q9185_2</v>
      </c>
      <c r="C82" s="21" t="s">
        <v>304</v>
      </c>
      <c r="D82" s="22" t="str">
        <f t="array" ref="D82">CONCATENATE(K82,"-",L82,"_",M82)</f>
        <v>WA3087-T3449_Q9185</v>
      </c>
      <c r="E82" s="21" t="s">
        <v>256</v>
      </c>
      <c r="F82" s="21" t="s">
        <v>66</v>
      </c>
      <c r="G82" s="21" t="s">
        <v>67</v>
      </c>
      <c r="H82" s="21" t="s">
        <v>68</v>
      </c>
      <c r="I82" s="21" t="s">
        <v>264</v>
      </c>
      <c r="J82" s="21" t="s">
        <v>79</v>
      </c>
      <c r="K82" s="22" t="str">
        <f t="array" ref="K82">LEFT(C82,6)</f>
        <v>WA3087</v>
      </c>
      <c r="L82" s="22" t="str">
        <f t="array" ref="L82">RIGHT(LEFT(C82,11),5)</f>
        <v>T3449</v>
      </c>
      <c r="M82" s="22" t="str">
        <f t="array" ref="M82">RIGHT(C82,5)</f>
        <v>Q9185</v>
      </c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3">
        <v>4</v>
      </c>
      <c r="AM82" s="23">
        <v>1</v>
      </c>
      <c r="AN82" s="23">
        <v>1</v>
      </c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3">
        <v>6</v>
      </c>
      <c r="BI82" s="21" t="s">
        <v>305</v>
      </c>
      <c r="BJ82" s="24">
        <v>209</v>
      </c>
      <c r="BK82" s="24">
        <f t="array" ref="BK82">BJ82*BH82</f>
        <v>1254</v>
      </c>
      <c r="BL82" s="24">
        <v>84</v>
      </c>
      <c r="BM82" s="24">
        <f t="array" ref="BM82">BL82*BH82</f>
        <v>504</v>
      </c>
    </row>
    <row r="83" spans="1:65" ht="99.95" customHeight="1">
      <c r="A83" s="20" t="str">
        <f t="array" ref="A83">CONCATENATE(D83,"_1")</f>
        <v>UA3189-D4611_78193_1</v>
      </c>
      <c r="B83" s="20" t="str">
        <f t="array" ref="B83">CONCATENATE(D83,"_2")</f>
        <v>UA3189-D4611_78193_2</v>
      </c>
      <c r="C83" s="21" t="s">
        <v>306</v>
      </c>
      <c r="D83" s="22" t="str">
        <f t="array" ref="D83">CONCATENATE(K83,"-",L83,"_",M83)</f>
        <v>UA3189-D4611_78193</v>
      </c>
      <c r="E83" s="21" t="s">
        <v>308</v>
      </c>
      <c r="F83" s="21" t="s">
        <v>66</v>
      </c>
      <c r="G83" s="21" t="s">
        <v>67</v>
      </c>
      <c r="H83" s="21" t="s">
        <v>68</v>
      </c>
      <c r="I83" s="21" t="s">
        <v>309</v>
      </c>
      <c r="J83" s="21" t="s">
        <v>182</v>
      </c>
      <c r="K83" s="22" t="str">
        <f t="array" ref="K83">LEFT(C83,6)</f>
        <v>UA3189</v>
      </c>
      <c r="L83" s="22" t="str">
        <f t="array" ref="L83">RIGHT(LEFT(C83,11),5)</f>
        <v>D4611</v>
      </c>
      <c r="M83" s="22" t="str">
        <f t="array" ref="M83">RIGHT(C83,5)</f>
        <v>78193</v>
      </c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3">
        <v>3</v>
      </c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3">
        <v>3</v>
      </c>
      <c r="BI83" s="21" t="s">
        <v>307</v>
      </c>
      <c r="BJ83" s="24">
        <v>209</v>
      </c>
      <c r="BK83" s="24">
        <f t="array" ref="BK83">BJ83*BH83</f>
        <v>627</v>
      </c>
      <c r="BL83" s="24">
        <v>84</v>
      </c>
      <c r="BM83" s="24">
        <f t="array" ref="BM83">BL83*BH83</f>
        <v>252</v>
      </c>
    </row>
    <row r="84" spans="1:65" ht="99.95" customHeight="1">
      <c r="A84" s="20" t="str">
        <f t="array" ref="A84">CONCATENATE(D84,"_1")</f>
        <v>JA2052-T3246_00001_1</v>
      </c>
      <c r="B84" s="20" t="str">
        <f t="array" ref="B84">CONCATENATE(D84,"_2")</f>
        <v>JA2052-T3246_00001_2</v>
      </c>
      <c r="C84" s="21" t="s">
        <v>310</v>
      </c>
      <c r="D84" s="22" t="str">
        <f t="array" ref="D84">CONCATENATE(K84,"-",L84,"_",M84)</f>
        <v>JA2052-T3246_00001</v>
      </c>
      <c r="E84" s="21" t="s">
        <v>165</v>
      </c>
      <c r="F84" s="21" t="s">
        <v>66</v>
      </c>
      <c r="G84" s="21" t="s">
        <v>67</v>
      </c>
      <c r="H84" s="21" t="s">
        <v>68</v>
      </c>
      <c r="I84" s="21" t="s">
        <v>264</v>
      </c>
      <c r="J84" s="21" t="s">
        <v>79</v>
      </c>
      <c r="K84" s="22" t="str">
        <f t="array" ref="K84">LEFT(C84,6)</f>
        <v>JA2052</v>
      </c>
      <c r="L84" s="22" t="str">
        <f t="array" ref="L84">RIGHT(LEFT(C84,11),5)</f>
        <v>T3246</v>
      </c>
      <c r="M84" s="22" t="str">
        <f t="array" ref="M84">RIGHT(C84,5)</f>
        <v>00001</v>
      </c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3">
        <v>1</v>
      </c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3">
        <v>1</v>
      </c>
      <c r="BI84" s="21" t="s">
        <v>311</v>
      </c>
      <c r="BJ84" s="24">
        <v>209</v>
      </c>
      <c r="BK84" s="24">
        <f t="array" ref="BK84">BJ84*BH84</f>
        <v>209</v>
      </c>
      <c r="BL84" s="24">
        <v>84</v>
      </c>
      <c r="BM84" s="24">
        <f t="array" ref="BM84">BL84*BH84</f>
        <v>84</v>
      </c>
    </row>
    <row r="85" spans="1:65" ht="99.95" customHeight="1">
      <c r="A85" s="20" t="str">
        <f t="array" ref="A85">CONCATENATE(D85,"_1")</f>
        <v>JF1016-T3094_75107_1</v>
      </c>
      <c r="B85" s="20" t="str">
        <f t="array" ref="B85">CONCATENATE(D85,"_2")</f>
        <v>JF1016-T3094_75107_2</v>
      </c>
      <c r="C85" s="21" t="s">
        <v>312</v>
      </c>
      <c r="D85" s="22" t="str">
        <f t="array" ref="D85">CONCATENATE(K85,"-",L85,"_",M85)</f>
        <v>JF1016-T3094_75107</v>
      </c>
      <c r="E85" s="21" t="s">
        <v>161</v>
      </c>
      <c r="F85" s="21" t="s">
        <v>66</v>
      </c>
      <c r="G85" s="21" t="s">
        <v>67</v>
      </c>
      <c r="H85" s="21" t="s">
        <v>68</v>
      </c>
      <c r="I85" s="21" t="s">
        <v>314</v>
      </c>
      <c r="J85" s="21" t="s">
        <v>79</v>
      </c>
      <c r="K85" s="22" t="str">
        <f t="array" ref="K85">LEFT(C85,6)</f>
        <v>JF1016</v>
      </c>
      <c r="L85" s="22" t="str">
        <f t="array" ref="L85">RIGHT(LEFT(C85,11),5)</f>
        <v>T3094</v>
      </c>
      <c r="M85" s="22" t="str">
        <f t="array" ref="M85">RIGHT(C85,5)</f>
        <v>75107</v>
      </c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3">
        <v>1</v>
      </c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3">
        <v>1</v>
      </c>
      <c r="BI85" s="21" t="s">
        <v>313</v>
      </c>
      <c r="BJ85" s="24">
        <v>209</v>
      </c>
      <c r="BK85" s="24">
        <f t="array" ref="BK85">BJ85*BH85</f>
        <v>209</v>
      </c>
      <c r="BL85" s="24">
        <v>84</v>
      </c>
      <c r="BM85" s="24">
        <f t="array" ref="BM85">BL85*BH85</f>
        <v>84</v>
      </c>
    </row>
    <row r="86" spans="1:65" ht="99.95" customHeight="1">
      <c r="A86" s="20" t="str">
        <f t="array" ref="A86">CONCATENATE(D86,"_1")</f>
        <v>8A3033-T8822_00172_1</v>
      </c>
      <c r="B86" s="20" t="str">
        <f t="array" ref="B86">CONCATENATE(D86,"_2")</f>
        <v>8A3033-T8822_00172_2</v>
      </c>
      <c r="C86" s="21" t="s">
        <v>315</v>
      </c>
      <c r="D86" s="22" t="str">
        <f t="array" ref="D86">CONCATENATE(K86,"-",L86,"_",M86)</f>
        <v>8A3033-T8822_00172</v>
      </c>
      <c r="E86" s="21" t="s">
        <v>165</v>
      </c>
      <c r="F86" s="21" t="s">
        <v>66</v>
      </c>
      <c r="G86" s="21" t="s">
        <v>67</v>
      </c>
      <c r="H86" s="21" t="s">
        <v>68</v>
      </c>
      <c r="I86" s="21" t="s">
        <v>264</v>
      </c>
      <c r="J86" s="21" t="s">
        <v>79</v>
      </c>
      <c r="K86" s="22" t="str">
        <f t="array" ref="K86">LEFT(C86,6)</f>
        <v>8A3033</v>
      </c>
      <c r="L86" s="22" t="str">
        <f t="array" ref="L86">RIGHT(LEFT(C86,11),5)</f>
        <v>T8822</v>
      </c>
      <c r="M86" s="22" t="str">
        <f t="array" ref="M86">RIGHT(C86,5)</f>
        <v>00172</v>
      </c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3">
        <v>7</v>
      </c>
      <c r="AM86" s="23">
        <v>8</v>
      </c>
      <c r="AN86" s="23">
        <v>3</v>
      </c>
      <c r="AO86" s="23">
        <v>8</v>
      </c>
      <c r="AP86" s="23">
        <v>4</v>
      </c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3">
        <v>30</v>
      </c>
      <c r="BI86" s="21" t="s">
        <v>316</v>
      </c>
      <c r="BJ86" s="24">
        <v>205</v>
      </c>
      <c r="BK86" s="24">
        <f t="array" ref="BK86">BJ86*BH86</f>
        <v>6150</v>
      </c>
      <c r="BL86" s="24">
        <v>82</v>
      </c>
      <c r="BM86" s="24">
        <f t="array" ref="BM86">BL86*BH86</f>
        <v>2460</v>
      </c>
    </row>
    <row r="87" spans="1:65" ht="99.95" customHeight="1">
      <c r="A87" s="20" t="str">
        <f t="array" ref="A87">CONCATENATE(D87,"_1")</f>
        <v>8A3033-T8822_22222_1</v>
      </c>
      <c r="B87" s="20" t="str">
        <f t="array" ref="B87">CONCATENATE(D87,"_2")</f>
        <v>8A3033-T8822_22222_2</v>
      </c>
      <c r="C87" s="21" t="s">
        <v>317</v>
      </c>
      <c r="D87" s="22" t="str">
        <f t="array" ref="D87">CONCATENATE(K87,"-",L87,"_",M87)</f>
        <v>8A3033-T8822_22222</v>
      </c>
      <c r="E87" s="21" t="s">
        <v>165</v>
      </c>
      <c r="F87" s="21" t="s">
        <v>66</v>
      </c>
      <c r="G87" s="21" t="s">
        <v>67</v>
      </c>
      <c r="H87" s="21" t="s">
        <v>68</v>
      </c>
      <c r="I87" s="21" t="s">
        <v>264</v>
      </c>
      <c r="J87" s="21" t="s">
        <v>79</v>
      </c>
      <c r="K87" s="22" t="str">
        <f t="array" ref="K87">LEFT(C87,6)</f>
        <v>8A3033</v>
      </c>
      <c r="L87" s="22" t="str">
        <f t="array" ref="L87">RIGHT(LEFT(C87,11),5)</f>
        <v>T8822</v>
      </c>
      <c r="M87" s="22" t="str">
        <f t="array" ref="M87">RIGHT(C87,5)</f>
        <v>22222</v>
      </c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3">
        <v>7</v>
      </c>
      <c r="AM87" s="23">
        <v>2</v>
      </c>
      <c r="AN87" s="22"/>
      <c r="AO87" s="22"/>
      <c r="AP87" s="23">
        <v>4</v>
      </c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3">
        <v>13</v>
      </c>
      <c r="BI87" s="21" t="s">
        <v>318</v>
      </c>
      <c r="BJ87" s="24">
        <v>205</v>
      </c>
      <c r="BK87" s="24">
        <f t="array" ref="BK87">BJ87*BH87</f>
        <v>2665</v>
      </c>
      <c r="BL87" s="24">
        <v>82</v>
      </c>
      <c r="BM87" s="24">
        <f t="array" ref="BM87">BL87*BH87</f>
        <v>1066</v>
      </c>
    </row>
    <row r="88" spans="1:65" ht="99.95" customHeight="1">
      <c r="A88" s="20" t="str">
        <f t="array" ref="A88">CONCATENATE(D88,"_1")</f>
        <v>8A3041-T3331_00628_1</v>
      </c>
      <c r="B88" s="20" t="str">
        <f t="array" ref="B88">CONCATENATE(D88,"_2")</f>
        <v>8A3041-T3331_00628_2</v>
      </c>
      <c r="C88" s="21" t="s">
        <v>319</v>
      </c>
      <c r="D88" s="22" t="str">
        <f t="array" ref="D88">CONCATENATE(K88,"-",L88,"_",M88)</f>
        <v>8A3041-T3331_00628</v>
      </c>
      <c r="E88" s="21" t="s">
        <v>321</v>
      </c>
      <c r="F88" s="21" t="s">
        <v>66</v>
      </c>
      <c r="G88" s="21" t="s">
        <v>67</v>
      </c>
      <c r="H88" s="21" t="s">
        <v>68</v>
      </c>
      <c r="I88" s="21" t="s">
        <v>322</v>
      </c>
      <c r="J88" s="21" t="s">
        <v>79</v>
      </c>
      <c r="K88" s="22" t="str">
        <f t="array" ref="K88">LEFT(C88,6)</f>
        <v>8A3041</v>
      </c>
      <c r="L88" s="22" t="str">
        <f t="array" ref="L88">RIGHT(LEFT(C88,11),5)</f>
        <v>T3331</v>
      </c>
      <c r="M88" s="22" t="str">
        <f t="array" ref="M88">RIGHT(C88,5)</f>
        <v>00628</v>
      </c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3">
        <v>10</v>
      </c>
      <c r="AM88" s="23">
        <v>2</v>
      </c>
      <c r="AN88" s="23">
        <v>3</v>
      </c>
      <c r="AO88" s="23">
        <v>3</v>
      </c>
      <c r="AP88" s="23">
        <v>3</v>
      </c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3">
        <v>21</v>
      </c>
      <c r="BI88" s="21" t="s">
        <v>320</v>
      </c>
      <c r="BJ88" s="24">
        <v>199</v>
      </c>
      <c r="BK88" s="24">
        <f t="array" ref="BK88">BJ88*BH88</f>
        <v>4179</v>
      </c>
      <c r="BL88" s="24">
        <v>80</v>
      </c>
      <c r="BM88" s="24">
        <f t="array" ref="BM88">BL88*BH88</f>
        <v>1680</v>
      </c>
    </row>
    <row r="89" spans="1:65" ht="99.95" customHeight="1">
      <c r="A89" s="20" t="str">
        <f t="array" ref="A89">CONCATENATE(D89,"_1")</f>
        <v>WA3397-J6641_30535_1</v>
      </c>
      <c r="B89" s="20" t="str">
        <f t="array" ref="B89">CONCATENATE(D89,"_2")</f>
        <v>WA3397-J6641_30535_2</v>
      </c>
      <c r="C89" s="21" t="s">
        <v>323</v>
      </c>
      <c r="D89" s="22" t="str">
        <f t="array" ref="D89">CONCATENATE(K89,"-",L89,"_",M89)</f>
        <v>WA3397-J6641_30535</v>
      </c>
      <c r="E89" s="21" t="s">
        <v>95</v>
      </c>
      <c r="F89" s="21" t="s">
        <v>66</v>
      </c>
      <c r="G89" s="21" t="s">
        <v>67</v>
      </c>
      <c r="H89" s="21" t="s">
        <v>68</v>
      </c>
      <c r="I89" s="21" t="s">
        <v>325</v>
      </c>
      <c r="J89" s="21" t="s">
        <v>79</v>
      </c>
      <c r="K89" s="22" t="str">
        <f t="array" ref="K89">LEFT(C89,6)</f>
        <v>WA3397</v>
      </c>
      <c r="L89" s="22" t="str">
        <f t="array" ref="L89">RIGHT(LEFT(C89,11),5)</f>
        <v>J6641</v>
      </c>
      <c r="M89" s="22" t="str">
        <f t="array" ref="M89">RIGHT(C89,5)</f>
        <v>30535</v>
      </c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3">
        <v>5</v>
      </c>
      <c r="AY89" s="22"/>
      <c r="AZ89" s="23">
        <v>5</v>
      </c>
      <c r="BA89" s="22"/>
      <c r="BB89" s="23">
        <v>1</v>
      </c>
      <c r="BC89" s="22"/>
      <c r="BD89" s="23">
        <v>3</v>
      </c>
      <c r="BE89" s="22"/>
      <c r="BF89" s="22"/>
      <c r="BG89" s="22"/>
      <c r="BH89" s="23">
        <v>14</v>
      </c>
      <c r="BI89" s="21" t="s">
        <v>324</v>
      </c>
      <c r="BJ89" s="24">
        <v>199</v>
      </c>
      <c r="BK89" s="24">
        <f t="array" ref="BK89">BJ89*BH89</f>
        <v>2786</v>
      </c>
      <c r="BL89" s="24">
        <v>80</v>
      </c>
      <c r="BM89" s="24">
        <f t="array" ref="BM89">BL89*BH89</f>
        <v>1120</v>
      </c>
    </row>
    <row r="90" spans="1:65" ht="99.95" customHeight="1">
      <c r="A90" s="20" t="str">
        <f t="array" ref="A90">CONCATENATE(D90,"_1")</f>
        <v>CA3140-TS029_X046B_1</v>
      </c>
      <c r="B90" s="20" t="str">
        <f t="array" ref="B90">CONCATENATE(D90,"_2")</f>
        <v>CA3140-TS029_X046B_2</v>
      </c>
      <c r="C90" s="21" t="s">
        <v>326</v>
      </c>
      <c r="D90" s="22" t="str">
        <f t="array" ref="D90">CONCATENATE(K90,"-",L90,"_",M90)</f>
        <v>CA3140-TS029_X046B</v>
      </c>
      <c r="E90" s="21" t="s">
        <v>328</v>
      </c>
      <c r="F90" s="21" t="s">
        <v>66</v>
      </c>
      <c r="G90" s="21" t="s">
        <v>67</v>
      </c>
      <c r="H90" s="21" t="s">
        <v>68</v>
      </c>
      <c r="I90" s="21" t="s">
        <v>78</v>
      </c>
      <c r="J90" s="21" t="s">
        <v>224</v>
      </c>
      <c r="K90" s="22" t="str">
        <f t="array" ref="K90">LEFT(C90,6)</f>
        <v>CA3140</v>
      </c>
      <c r="L90" s="22" t="str">
        <f t="array" ref="L90">RIGHT(LEFT(C90,11),5)</f>
        <v>TS029</v>
      </c>
      <c r="M90" s="22" t="str">
        <f t="array" ref="M90">RIGHT(C90,5)</f>
        <v>X046B</v>
      </c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3">
        <v>1</v>
      </c>
      <c r="AM90" s="23">
        <v>1</v>
      </c>
      <c r="AN90" s="22"/>
      <c r="AO90" s="23">
        <v>3</v>
      </c>
      <c r="AP90" s="23">
        <v>2</v>
      </c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3">
        <v>7</v>
      </c>
      <c r="BI90" s="21" t="s">
        <v>327</v>
      </c>
      <c r="BJ90" s="24">
        <v>199</v>
      </c>
      <c r="BK90" s="24">
        <f t="array" ref="BK90">BJ90*BH90</f>
        <v>1393</v>
      </c>
      <c r="BL90" s="24">
        <v>80</v>
      </c>
      <c r="BM90" s="24">
        <f t="array" ref="BM90">BL90*BH90</f>
        <v>560</v>
      </c>
    </row>
    <row r="91" spans="1:65" ht="99.95" customHeight="1">
      <c r="A91" s="20" t="str">
        <f t="array" ref="A91">CONCATENATE(D91,"_1")</f>
        <v>UA3182-D4714_78487_1</v>
      </c>
      <c r="B91" s="20" t="str">
        <f t="array" ref="B91">CONCATENATE(D91,"_2")</f>
        <v>UA3182-D4714_78487_2</v>
      </c>
      <c r="C91" s="21" t="s">
        <v>329</v>
      </c>
      <c r="D91" s="22" t="str">
        <f t="array" ref="D91">CONCATENATE(K91,"-",L91,"_",M91)</f>
        <v>UA3182-D4714_78487</v>
      </c>
      <c r="E91" s="21" t="s">
        <v>331</v>
      </c>
      <c r="F91" s="21" t="s">
        <v>66</v>
      </c>
      <c r="G91" s="21" t="s">
        <v>67</v>
      </c>
      <c r="H91" s="21" t="s">
        <v>68</v>
      </c>
      <c r="I91" s="21" t="s">
        <v>332</v>
      </c>
      <c r="J91" s="21" t="s">
        <v>70</v>
      </c>
      <c r="K91" s="22" t="str">
        <f t="array" ref="K91">LEFT(C91,6)</f>
        <v>UA3182</v>
      </c>
      <c r="L91" s="22" t="str">
        <f t="array" ref="L91">RIGHT(LEFT(C91,11),5)</f>
        <v>D4714</v>
      </c>
      <c r="M91" s="22" t="str">
        <f t="array" ref="M91">RIGHT(C91,5)</f>
        <v>78487</v>
      </c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3">
        <v>1</v>
      </c>
      <c r="AM91" s="23">
        <v>4</v>
      </c>
      <c r="AN91" s="23">
        <v>1</v>
      </c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  <c r="BH91" s="23">
        <v>6</v>
      </c>
      <c r="BI91" s="21" t="s">
        <v>330</v>
      </c>
      <c r="BJ91" s="24">
        <v>199</v>
      </c>
      <c r="BK91" s="24">
        <f t="array" ref="BK91">BJ91*BH91</f>
        <v>1194</v>
      </c>
      <c r="BL91" s="24">
        <v>80</v>
      </c>
      <c r="BM91" s="24">
        <f t="array" ref="BM91">BL91*BH91</f>
        <v>480</v>
      </c>
    </row>
    <row r="92" spans="1:65" ht="99.95" customHeight="1">
      <c r="A92" s="20" t="str">
        <f t="array" ref="A92">CONCATENATE(D92,"_1")</f>
        <v>CA3126-T2509_Q9028_1</v>
      </c>
      <c r="B92" s="20" t="str">
        <f t="array" ref="B92">CONCATENATE(D92,"_2")</f>
        <v>CA3126-T2509_Q9028_2</v>
      </c>
      <c r="C92" s="21" t="s">
        <v>333</v>
      </c>
      <c r="D92" s="22" t="str">
        <f t="array" ref="D92">CONCATENATE(K92,"-",L92,"_",M92)</f>
        <v>CA3126-T2509_Q9028</v>
      </c>
      <c r="E92" s="21" t="s">
        <v>256</v>
      </c>
      <c r="F92" s="21" t="s">
        <v>66</v>
      </c>
      <c r="G92" s="21" t="s">
        <v>67</v>
      </c>
      <c r="H92" s="21" t="s">
        <v>68</v>
      </c>
      <c r="I92" s="21" t="s">
        <v>131</v>
      </c>
      <c r="J92" s="21" t="s">
        <v>70</v>
      </c>
      <c r="K92" s="22" t="str">
        <f t="array" ref="K92">LEFT(C92,6)</f>
        <v>CA3126</v>
      </c>
      <c r="L92" s="22" t="str">
        <f t="array" ref="L92">RIGHT(LEFT(C92,11),5)</f>
        <v>T2509</v>
      </c>
      <c r="M92" s="22" t="str">
        <f t="array" ref="M92">RIGHT(C92,5)</f>
        <v>Q9028</v>
      </c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3">
        <v>1</v>
      </c>
      <c r="AO92" s="23">
        <v>1</v>
      </c>
      <c r="AP92" s="23">
        <v>1</v>
      </c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3">
        <v>3</v>
      </c>
      <c r="BI92" s="21" t="s">
        <v>334</v>
      </c>
      <c r="BJ92" s="24">
        <v>199</v>
      </c>
      <c r="BK92" s="24">
        <f t="array" ref="BK92">BJ92*BH92</f>
        <v>597</v>
      </c>
      <c r="BL92" s="24">
        <v>80</v>
      </c>
      <c r="BM92" s="24">
        <f t="array" ref="BM92">BL92*BH92</f>
        <v>240</v>
      </c>
    </row>
    <row r="93" spans="1:65" ht="99.95" customHeight="1">
      <c r="A93" s="20" t="str">
        <f t="array" ref="A93">CONCATENATE(D93,"_1")</f>
        <v>CA3140-TS029_1060A_1</v>
      </c>
      <c r="B93" s="20" t="str">
        <f t="array" ref="B93">CONCATENATE(D93,"_2")</f>
        <v>CA3140-TS029_1060A_2</v>
      </c>
      <c r="C93" s="21" t="s">
        <v>335</v>
      </c>
      <c r="D93" s="22" t="str">
        <f t="array" ref="D93">CONCATENATE(K93,"-",L93,"_",M93)</f>
        <v>CA3140-TS029_1060A</v>
      </c>
      <c r="E93" s="21" t="s">
        <v>328</v>
      </c>
      <c r="F93" s="21" t="s">
        <v>66</v>
      </c>
      <c r="G93" s="21" t="s">
        <v>67</v>
      </c>
      <c r="H93" s="21" t="s">
        <v>68</v>
      </c>
      <c r="I93" s="21" t="s">
        <v>78</v>
      </c>
      <c r="J93" s="21" t="s">
        <v>224</v>
      </c>
      <c r="K93" s="22" t="str">
        <f t="array" ref="K93">LEFT(C93,6)</f>
        <v>CA3140</v>
      </c>
      <c r="L93" s="22" t="str">
        <f t="array" ref="L93">RIGHT(LEFT(C93,11),5)</f>
        <v>TS029</v>
      </c>
      <c r="M93" s="22" t="str">
        <f t="array" ref="M93">RIGHT(C93,5)</f>
        <v>1060A</v>
      </c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3">
        <v>1</v>
      </c>
      <c r="AM93" s="23">
        <v>1</v>
      </c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3">
        <v>2</v>
      </c>
      <c r="BI93" s="21" t="s">
        <v>336</v>
      </c>
      <c r="BJ93" s="24">
        <v>199</v>
      </c>
      <c r="BK93" s="24">
        <f t="array" ref="BK93">BJ93*BH93</f>
        <v>398</v>
      </c>
      <c r="BL93" s="24">
        <v>80</v>
      </c>
      <c r="BM93" s="24">
        <f t="array" ref="BM93">BL93*BH93</f>
        <v>160</v>
      </c>
    </row>
    <row r="94" spans="1:65" ht="99.95" customHeight="1">
      <c r="A94" s="20" t="str">
        <f t="array" ref="A94">CONCATENATE(D94,"_1")</f>
        <v>CA2390-T9316_S9812_1</v>
      </c>
      <c r="B94" s="20" t="str">
        <f t="array" ref="B94">CONCATENATE(D94,"_2")</f>
        <v>CA2390-T9316_S9812_2</v>
      </c>
      <c r="C94" s="21" t="s">
        <v>337</v>
      </c>
      <c r="D94" s="22" t="str">
        <f t="array" ref="D94">CONCATENATE(K94,"-",L94,"_",M94)</f>
        <v>CA2390-T9316_S9812</v>
      </c>
      <c r="E94" s="21" t="s">
        <v>339</v>
      </c>
      <c r="F94" s="21" t="s">
        <v>66</v>
      </c>
      <c r="G94" s="21" t="s">
        <v>67</v>
      </c>
      <c r="H94" s="21" t="s">
        <v>68</v>
      </c>
      <c r="I94" s="21" t="s">
        <v>264</v>
      </c>
      <c r="J94" s="21" t="s">
        <v>79</v>
      </c>
      <c r="K94" s="22" t="str">
        <f t="array" ref="K94">LEFT(C94,6)</f>
        <v>CA2390</v>
      </c>
      <c r="L94" s="22" t="str">
        <f t="array" ref="L94">RIGHT(LEFT(C94,11),5)</f>
        <v>T9316</v>
      </c>
      <c r="M94" s="22" t="str">
        <f t="array" ref="M94">RIGHT(C94,5)</f>
        <v>S9812</v>
      </c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3">
        <v>1</v>
      </c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3">
        <v>1</v>
      </c>
      <c r="BI94" s="21" t="s">
        <v>338</v>
      </c>
      <c r="BJ94" s="24">
        <v>199</v>
      </c>
      <c r="BK94" s="24">
        <f t="array" ref="BK94">BJ94*BH94</f>
        <v>199</v>
      </c>
      <c r="BL94" s="24">
        <v>80</v>
      </c>
      <c r="BM94" s="24">
        <f t="array" ref="BM94">BL94*BH94</f>
        <v>80</v>
      </c>
    </row>
    <row r="95" spans="1:65" ht="99.95" customHeight="1">
      <c r="A95" s="20" t="str">
        <f t="array" ref="A95">CONCATENATE(D95,"_1")</f>
        <v>CA3229-T8864_X0469_1</v>
      </c>
      <c r="B95" s="20" t="str">
        <f t="array" ref="B95">CONCATENATE(D95,"_2")</f>
        <v>CA3229-T8864_X0469_2</v>
      </c>
      <c r="C95" s="21" t="s">
        <v>340</v>
      </c>
      <c r="D95" s="22" t="str">
        <f t="array" ref="D95">CONCATENATE(K95,"-",L95,"_",M95)</f>
        <v>CA3229-T8864_X0469</v>
      </c>
      <c r="E95" s="21" t="s">
        <v>342</v>
      </c>
      <c r="F95" s="21" t="s">
        <v>66</v>
      </c>
      <c r="G95" s="21" t="s">
        <v>67</v>
      </c>
      <c r="H95" s="21" t="s">
        <v>68</v>
      </c>
      <c r="I95" s="21" t="s">
        <v>131</v>
      </c>
      <c r="J95" s="21" t="s">
        <v>79</v>
      </c>
      <c r="K95" s="22" t="str">
        <f t="array" ref="K95">LEFT(C95,6)</f>
        <v>CA3229</v>
      </c>
      <c r="L95" s="22" t="str">
        <f t="array" ref="L95">RIGHT(LEFT(C95,11),5)</f>
        <v>T8864</v>
      </c>
      <c r="M95" s="22" t="str">
        <f t="array" ref="M95">RIGHT(C95,5)</f>
        <v>X0469</v>
      </c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3">
        <v>1</v>
      </c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3">
        <v>1</v>
      </c>
      <c r="BI95" s="21" t="s">
        <v>341</v>
      </c>
      <c r="BJ95" s="24">
        <v>199</v>
      </c>
      <c r="BK95" s="24">
        <f t="array" ref="BK95">BJ95*BH95</f>
        <v>199</v>
      </c>
      <c r="BL95" s="24">
        <v>80</v>
      </c>
      <c r="BM95" s="24">
        <f t="array" ref="BM95">BL95*BH95</f>
        <v>80</v>
      </c>
    </row>
    <row r="96" spans="1:65" ht="99.95" customHeight="1">
      <c r="A96" s="20" t="str">
        <f t="array" ref="A96">CONCATENATE(D96,"_1")</f>
        <v>JA3041-T3652_03R86_1</v>
      </c>
      <c r="B96" s="20" t="str">
        <f t="array" ref="B96">CONCATENATE(D96,"_2")</f>
        <v>JA3041-T3652_03R86_2</v>
      </c>
      <c r="C96" s="21" t="s">
        <v>343</v>
      </c>
      <c r="D96" s="22" t="str">
        <f t="array" ref="D96">CONCATENATE(K96,"-",L96,"_",M96)</f>
        <v>JA3041-T3652_03R86</v>
      </c>
      <c r="E96" s="21" t="s">
        <v>345</v>
      </c>
      <c r="F96" s="21" t="s">
        <v>66</v>
      </c>
      <c r="G96" s="21" t="s">
        <v>67</v>
      </c>
      <c r="H96" s="21" t="s">
        <v>68</v>
      </c>
      <c r="I96" s="21" t="s">
        <v>346</v>
      </c>
      <c r="J96" s="21" t="s">
        <v>347</v>
      </c>
      <c r="K96" s="22" t="str">
        <f t="array" ref="K96">LEFT(C96,6)</f>
        <v>JA3041</v>
      </c>
      <c r="L96" s="22" t="str">
        <f t="array" ref="L96">RIGHT(LEFT(C96,11),5)</f>
        <v>T3652</v>
      </c>
      <c r="M96" s="22" t="str">
        <f t="array" ref="M96">RIGHT(C96,5)</f>
        <v>03R86</v>
      </c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3">
        <v>1</v>
      </c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3">
        <v>1</v>
      </c>
      <c r="BI96" s="21" t="s">
        <v>344</v>
      </c>
      <c r="BJ96" s="24">
        <v>199</v>
      </c>
      <c r="BK96" s="24">
        <f t="array" ref="BK96">BJ96*BH96</f>
        <v>199</v>
      </c>
      <c r="BL96" s="24">
        <v>80</v>
      </c>
      <c r="BM96" s="24">
        <f t="array" ref="BM96">BL96*BH96</f>
        <v>80</v>
      </c>
    </row>
    <row r="97" spans="1:65" ht="99.95" customHeight="1">
      <c r="A97" s="20" t="str">
        <f t="array" ref="A97">CONCATENATE(D97,"_1")</f>
        <v>TF1041-E0735_22222_1</v>
      </c>
      <c r="B97" s="20" t="str">
        <f t="array" ref="B97">CONCATENATE(D97,"_2")</f>
        <v>TF1041-E0735_22222_2</v>
      </c>
      <c r="C97" s="21" t="s">
        <v>348</v>
      </c>
      <c r="D97" s="22" t="str">
        <f t="array" ref="D97">CONCATENATE(K97,"-",L97,"_",M97)</f>
        <v>TF1041-E0735_22222</v>
      </c>
      <c r="E97" s="21" t="s">
        <v>350</v>
      </c>
      <c r="F97" s="21" t="s">
        <v>66</v>
      </c>
      <c r="G97" s="21" t="s">
        <v>67</v>
      </c>
      <c r="H97" s="21" t="s">
        <v>68</v>
      </c>
      <c r="I97" s="21" t="s">
        <v>74</v>
      </c>
      <c r="J97" s="21" t="s">
        <v>70</v>
      </c>
      <c r="K97" s="22" t="str">
        <f t="array" ref="K97">LEFT(C97,6)</f>
        <v>TF1041</v>
      </c>
      <c r="L97" s="22" t="str">
        <f t="array" ref="L97">RIGHT(LEFT(C97,11),5)</f>
        <v>E0735</v>
      </c>
      <c r="M97" s="22" t="str">
        <f t="array" ref="M97">RIGHT(C97,5)</f>
        <v>22222</v>
      </c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3">
        <v>1</v>
      </c>
      <c r="BA97" s="22"/>
      <c r="BB97" s="22"/>
      <c r="BC97" s="22"/>
      <c r="BD97" s="22"/>
      <c r="BE97" s="22"/>
      <c r="BF97" s="22"/>
      <c r="BG97" s="22"/>
      <c r="BH97" s="23">
        <v>1</v>
      </c>
      <c r="BI97" s="21" t="s">
        <v>349</v>
      </c>
      <c r="BJ97" s="24">
        <v>199</v>
      </c>
      <c r="BK97" s="24">
        <f t="array" ref="BK97">BJ97*BH97</f>
        <v>199</v>
      </c>
      <c r="BL97" s="24">
        <v>80</v>
      </c>
      <c r="BM97" s="24">
        <f t="array" ref="BM97">BL97*BH97</f>
        <v>80</v>
      </c>
    </row>
    <row r="98" spans="1:65" ht="99.95" customHeight="1">
      <c r="A98" s="20" t="str">
        <f t="array" ref="A98">CONCATENATE(D98,"_1")</f>
        <v>WA3081-T4853_22222_1</v>
      </c>
      <c r="B98" s="20" t="str">
        <f t="array" ref="B98">CONCATENATE(D98,"_2")</f>
        <v>WA3081-T4853_22222_2</v>
      </c>
      <c r="C98" s="21" t="s">
        <v>351</v>
      </c>
      <c r="D98" s="22" t="str">
        <f t="array" ref="D98">CONCATENATE(K98,"-",L98,"_",M98)</f>
        <v>WA3081-T4853_22222</v>
      </c>
      <c r="E98" s="21" t="s">
        <v>256</v>
      </c>
      <c r="F98" s="21" t="s">
        <v>66</v>
      </c>
      <c r="G98" s="21" t="s">
        <v>67</v>
      </c>
      <c r="H98" s="21" t="s">
        <v>68</v>
      </c>
      <c r="I98" s="21" t="s">
        <v>264</v>
      </c>
      <c r="J98" s="21" t="s">
        <v>70</v>
      </c>
      <c r="K98" s="22" t="str">
        <f t="array" ref="K98">LEFT(C98,6)</f>
        <v>WA3081</v>
      </c>
      <c r="L98" s="22" t="str">
        <f t="array" ref="L98">RIGHT(LEFT(C98,11),5)</f>
        <v>T4853</v>
      </c>
      <c r="M98" s="22" t="str">
        <f t="array" ref="M98">RIGHT(C98,5)</f>
        <v>22222</v>
      </c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3">
        <v>1</v>
      </c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3">
        <v>1</v>
      </c>
      <c r="BI98" s="21" t="s">
        <v>352</v>
      </c>
      <c r="BJ98" s="24">
        <v>199</v>
      </c>
      <c r="BK98" s="24">
        <f t="array" ref="BK98">BJ98*BH98</f>
        <v>199</v>
      </c>
      <c r="BL98" s="24">
        <v>80</v>
      </c>
      <c r="BM98" s="24">
        <f t="array" ref="BM98">BL98*BH98</f>
        <v>80</v>
      </c>
    </row>
    <row r="99" spans="1:65" ht="99.95" customHeight="1">
      <c r="A99" s="20" t="str">
        <f t="array" ref="A99">CONCATENATE(D99,"_1")</f>
        <v>IF0099-T2333_W9845_1</v>
      </c>
      <c r="B99" s="20" t="str">
        <f t="array" ref="B99">CONCATENATE(D99,"_2")</f>
        <v>IF0099-T2333_W9845_2</v>
      </c>
      <c r="C99" s="21" t="s">
        <v>353</v>
      </c>
      <c r="D99" s="22" t="str">
        <f t="array" ref="D99">CONCATENATE(K99,"-",L99,"_",M99)</f>
        <v>IF0099-T2333_W9845</v>
      </c>
      <c r="E99" s="21" t="s">
        <v>275</v>
      </c>
      <c r="F99" s="21" t="s">
        <v>66</v>
      </c>
      <c r="G99" s="21" t="s">
        <v>67</v>
      </c>
      <c r="H99" s="21" t="s">
        <v>68</v>
      </c>
      <c r="I99" s="21" t="s">
        <v>74</v>
      </c>
      <c r="J99" s="21" t="s">
        <v>79</v>
      </c>
      <c r="K99" s="22" t="str">
        <f t="array" ref="K99">LEFT(C99,6)</f>
        <v>IF0099</v>
      </c>
      <c r="L99" s="22" t="str">
        <f t="array" ref="L99">RIGHT(LEFT(C99,11),5)</f>
        <v>T2333</v>
      </c>
      <c r="M99" s="22" t="str">
        <f t="array" ref="M99">RIGHT(C99,5)</f>
        <v>W9845</v>
      </c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3">
        <v>10</v>
      </c>
      <c r="AM99" s="23">
        <v>19</v>
      </c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3">
        <v>29</v>
      </c>
      <c r="BI99" s="21" t="s">
        <v>354</v>
      </c>
      <c r="BJ99" s="24">
        <v>189</v>
      </c>
      <c r="BK99" s="24">
        <f t="array" ref="BK99">BJ99*BH99</f>
        <v>5481</v>
      </c>
      <c r="BL99" s="24">
        <v>76</v>
      </c>
      <c r="BM99" s="24">
        <f t="array" ref="BM99">BL99*BH99</f>
        <v>2204</v>
      </c>
    </row>
    <row r="100" spans="1:65" ht="99.95" customHeight="1">
      <c r="A100" s="20" t="str">
        <f t="array" ref="A100">CONCATENATE(D100,"_1")</f>
        <v>MF0158-MA75I_T9338_1</v>
      </c>
      <c r="B100" s="20" t="str">
        <f t="array" ref="B100">CONCATENATE(D100,"_2")</f>
        <v>MF0158-MA75I_T9338_2</v>
      </c>
      <c r="C100" s="21" t="s">
        <v>355</v>
      </c>
      <c r="D100" s="22" t="str">
        <f t="array" ref="D100">CONCATENATE(K100,"-",L100,"_",M100)</f>
        <v>MF0158-MA75I_T9338</v>
      </c>
      <c r="E100" s="21" t="s">
        <v>279</v>
      </c>
      <c r="F100" s="21" t="s">
        <v>66</v>
      </c>
      <c r="G100" s="21" t="s">
        <v>67</v>
      </c>
      <c r="H100" s="21" t="s">
        <v>68</v>
      </c>
      <c r="I100" s="21" t="s">
        <v>301</v>
      </c>
      <c r="J100" s="21" t="s">
        <v>79</v>
      </c>
      <c r="K100" s="22" t="str">
        <f t="array" ref="K100">LEFT(C100,6)</f>
        <v>MF0158</v>
      </c>
      <c r="L100" s="22" t="str">
        <f t="array" ref="L100">RIGHT(LEFT(C100,11),5)</f>
        <v>MA75I</v>
      </c>
      <c r="M100" s="22" t="str">
        <f t="array" ref="M100">RIGHT(C100,5)</f>
        <v>T9338</v>
      </c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3">
        <v>20</v>
      </c>
      <c r="AY100" s="22"/>
      <c r="AZ100" s="22"/>
      <c r="BA100" s="22"/>
      <c r="BB100" s="22"/>
      <c r="BC100" s="22"/>
      <c r="BD100" s="22"/>
      <c r="BE100" s="22"/>
      <c r="BF100" s="22"/>
      <c r="BG100" s="22"/>
      <c r="BH100" s="23">
        <v>20</v>
      </c>
      <c r="BI100" s="21" t="s">
        <v>356</v>
      </c>
      <c r="BJ100" s="24">
        <v>189</v>
      </c>
      <c r="BK100" s="24">
        <f t="array" ref="BK100">BJ100*BH100</f>
        <v>3780</v>
      </c>
      <c r="BL100" s="24">
        <v>76</v>
      </c>
      <c r="BM100" s="24">
        <f t="array" ref="BM100">BL100*BH100</f>
        <v>1520</v>
      </c>
    </row>
    <row r="101" spans="1:65" ht="99.95" customHeight="1">
      <c r="A101" s="20" t="str">
        <f t="array" ref="A101">CONCATENATE(D101,"_1")</f>
        <v>CA3110-MA24I_Q9007_1</v>
      </c>
      <c r="B101" s="20" t="str">
        <f t="array" ref="B101">CONCATENATE(D101,"_2")</f>
        <v>CA3110-MA24I_Q9007_2</v>
      </c>
      <c r="C101" s="21" t="s">
        <v>357</v>
      </c>
      <c r="D101" s="22" t="str">
        <f t="array" ref="D101">CONCATENATE(K101,"-",L101,"_",M101)</f>
        <v>CA3110-MA24I_Q9007</v>
      </c>
      <c r="E101" s="21" t="s">
        <v>359</v>
      </c>
      <c r="F101" s="21" t="s">
        <v>66</v>
      </c>
      <c r="G101" s="21" t="s">
        <v>67</v>
      </c>
      <c r="H101" s="21" t="s">
        <v>68</v>
      </c>
      <c r="I101" s="21" t="s">
        <v>360</v>
      </c>
      <c r="J101" s="21" t="s">
        <v>70</v>
      </c>
      <c r="K101" s="22" t="str">
        <f t="array" ref="K101">LEFT(C101,6)</f>
        <v>CA3110</v>
      </c>
      <c r="L101" s="22" t="str">
        <f t="array" ref="L101">RIGHT(LEFT(C101,11),5)</f>
        <v>MA24I</v>
      </c>
      <c r="M101" s="22" t="str">
        <f t="array" ref="M101">RIGHT(C101,5)</f>
        <v>Q9007</v>
      </c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3">
        <v>7</v>
      </c>
      <c r="BA101" s="22"/>
      <c r="BB101" s="23">
        <v>7</v>
      </c>
      <c r="BC101" s="22"/>
      <c r="BD101" s="23">
        <v>3</v>
      </c>
      <c r="BE101" s="22"/>
      <c r="BF101" s="22"/>
      <c r="BG101" s="22"/>
      <c r="BH101" s="23">
        <v>17</v>
      </c>
      <c r="BI101" s="21" t="s">
        <v>358</v>
      </c>
      <c r="BJ101" s="24">
        <v>189</v>
      </c>
      <c r="BK101" s="24">
        <f t="array" ref="BK101">BJ101*BH101</f>
        <v>3213</v>
      </c>
      <c r="BL101" s="24">
        <v>76</v>
      </c>
      <c r="BM101" s="24">
        <f t="array" ref="BM101">BL101*BH101</f>
        <v>1292</v>
      </c>
    </row>
    <row r="102" spans="1:65" ht="99.95" customHeight="1">
      <c r="A102" s="20" t="str">
        <f t="array" ref="A102">CONCATENATE(D102,"_1")</f>
        <v>ZF0006-T6477_22222_1</v>
      </c>
      <c r="B102" s="20" t="str">
        <f t="array" ref="B102">CONCATENATE(D102,"_2")</f>
        <v>ZF0006-T6477_22222_2</v>
      </c>
      <c r="C102" s="21" t="s">
        <v>361</v>
      </c>
      <c r="D102" s="22" t="str">
        <f t="array" ref="D102">CONCATENATE(K102,"-",L102,"_",M102)</f>
        <v>ZF0006-T6477_22222</v>
      </c>
      <c r="E102" s="21" t="s">
        <v>363</v>
      </c>
      <c r="F102" s="21" t="s">
        <v>66</v>
      </c>
      <c r="G102" s="21" t="s">
        <v>67</v>
      </c>
      <c r="H102" s="21" t="s">
        <v>68</v>
      </c>
      <c r="I102" s="21" t="s">
        <v>276</v>
      </c>
      <c r="J102" s="21" t="s">
        <v>79</v>
      </c>
      <c r="K102" s="22" t="str">
        <f t="array" ref="K102">LEFT(C102,6)</f>
        <v>ZF0006</v>
      </c>
      <c r="L102" s="22" t="str">
        <f t="array" ref="L102">RIGHT(LEFT(C102,11),5)</f>
        <v>T6477</v>
      </c>
      <c r="M102" s="22" t="str">
        <f t="array" ref="M102">RIGHT(C102,5)</f>
        <v>22222</v>
      </c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3">
        <v>9</v>
      </c>
      <c r="AM102" s="23">
        <v>3</v>
      </c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3">
        <v>12</v>
      </c>
      <c r="BI102" s="21" t="s">
        <v>362</v>
      </c>
      <c r="BJ102" s="24">
        <v>189</v>
      </c>
      <c r="BK102" s="24">
        <f t="array" ref="BK102">BJ102*BH102</f>
        <v>2268</v>
      </c>
      <c r="BL102" s="24">
        <v>76</v>
      </c>
      <c r="BM102" s="24">
        <f t="array" ref="BM102">BL102*BH102</f>
        <v>912</v>
      </c>
    </row>
    <row r="103" spans="1:65" ht="99.95" customHeight="1">
      <c r="A103" s="20" t="str">
        <f t="array" ref="A103">CONCATENATE(D103,"_1")</f>
        <v>CA3342-TS029_5542A_1</v>
      </c>
      <c r="B103" s="20" t="str">
        <f t="array" ref="B103">CONCATENATE(D103,"_2")</f>
        <v>CA3342-TS029_5542A_2</v>
      </c>
      <c r="C103" s="21" t="s">
        <v>364</v>
      </c>
      <c r="D103" s="22" t="str">
        <f t="array" ref="D103">CONCATENATE(K103,"-",L103,"_",M103)</f>
        <v>CA3342-TS029_5542A</v>
      </c>
      <c r="E103" s="21" t="s">
        <v>328</v>
      </c>
      <c r="F103" s="21" t="s">
        <v>66</v>
      </c>
      <c r="G103" s="21" t="s">
        <v>67</v>
      </c>
      <c r="H103" s="21" t="s">
        <v>68</v>
      </c>
      <c r="I103" s="21" t="s">
        <v>78</v>
      </c>
      <c r="J103" s="21" t="s">
        <v>224</v>
      </c>
      <c r="K103" s="22" t="str">
        <f t="array" ref="K103">LEFT(C103,6)</f>
        <v>CA3342</v>
      </c>
      <c r="L103" s="22" t="str">
        <f t="array" ref="L103">RIGHT(LEFT(C103,11),5)</f>
        <v>TS029</v>
      </c>
      <c r="M103" s="22" t="str">
        <f t="array" ref="M103">RIGHT(C103,5)</f>
        <v>5542A</v>
      </c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3">
        <v>1</v>
      </c>
      <c r="AM103" s="23">
        <v>5</v>
      </c>
      <c r="AN103" s="23">
        <v>1</v>
      </c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3">
        <v>7</v>
      </c>
      <c r="BI103" s="21" t="s">
        <v>365</v>
      </c>
      <c r="BJ103" s="24">
        <v>189</v>
      </c>
      <c r="BK103" s="24">
        <f t="array" ref="BK103">BJ103*BH103</f>
        <v>1323</v>
      </c>
      <c r="BL103" s="24">
        <v>76</v>
      </c>
      <c r="BM103" s="24">
        <f t="array" ref="BM103">BL103*BH103</f>
        <v>532</v>
      </c>
    </row>
    <row r="104" spans="1:65" ht="99.95" customHeight="1">
      <c r="A104" s="20" t="str">
        <f t="array" ref="A104">CONCATENATE(D104,"_1")</f>
        <v>WA3113-TS441_Q9310_1</v>
      </c>
      <c r="B104" s="20" t="str">
        <f t="array" ref="B104">CONCATENATE(D104,"_2")</f>
        <v>WA3113-TS441_Q9310_2</v>
      </c>
      <c r="C104" s="21" t="s">
        <v>366</v>
      </c>
      <c r="D104" s="22" t="str">
        <f t="array" ref="D104">CONCATENATE(K104,"-",L104,"_",M104)</f>
        <v>WA3113-TS441_Q9310</v>
      </c>
      <c r="E104" s="21" t="s">
        <v>256</v>
      </c>
      <c r="F104" s="21" t="s">
        <v>66</v>
      </c>
      <c r="G104" s="21" t="s">
        <v>67</v>
      </c>
      <c r="H104" s="21" t="s">
        <v>68</v>
      </c>
      <c r="I104" s="21" t="s">
        <v>332</v>
      </c>
      <c r="J104" s="21" t="s">
        <v>182</v>
      </c>
      <c r="K104" s="22" t="str">
        <f t="array" ref="K104">LEFT(C104,6)</f>
        <v>WA3113</v>
      </c>
      <c r="L104" s="22" t="str">
        <f t="array" ref="L104">RIGHT(LEFT(C104,11),5)</f>
        <v>TS441</v>
      </c>
      <c r="M104" s="22" t="str">
        <f t="array" ref="M104">RIGHT(C104,5)</f>
        <v>Q9310</v>
      </c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3">
        <v>6</v>
      </c>
      <c r="AN104" s="22"/>
      <c r="AO104" s="22"/>
      <c r="AP104" s="23">
        <v>1</v>
      </c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3">
        <v>7</v>
      </c>
      <c r="BI104" s="21" t="s">
        <v>367</v>
      </c>
      <c r="BJ104" s="24">
        <v>189</v>
      </c>
      <c r="BK104" s="24">
        <f t="array" ref="BK104">BJ104*BH104</f>
        <v>1323</v>
      </c>
      <c r="BL104" s="24">
        <v>76</v>
      </c>
      <c r="BM104" s="24">
        <f t="array" ref="BM104">BL104*BH104</f>
        <v>532</v>
      </c>
    </row>
    <row r="105" spans="1:65" ht="99.95" customHeight="1">
      <c r="A105" s="20" t="str">
        <f t="array" ref="A105">CONCATENATE(D105,"_1")</f>
        <v>CA3342-TS029_5542C_1</v>
      </c>
      <c r="B105" s="20" t="str">
        <f t="array" ref="B105">CONCATENATE(D105,"_2")</f>
        <v>CA3342-TS029_5542C_2</v>
      </c>
      <c r="C105" s="21" t="s">
        <v>368</v>
      </c>
      <c r="D105" s="22" t="str">
        <f t="array" ref="D105">CONCATENATE(K105,"-",L105,"_",M105)</f>
        <v>CA3342-TS029_5542C</v>
      </c>
      <c r="E105" s="21" t="s">
        <v>328</v>
      </c>
      <c r="F105" s="21" t="s">
        <v>66</v>
      </c>
      <c r="G105" s="21" t="s">
        <v>67</v>
      </c>
      <c r="H105" s="21" t="s">
        <v>68</v>
      </c>
      <c r="I105" s="21" t="s">
        <v>78</v>
      </c>
      <c r="J105" s="21" t="s">
        <v>224</v>
      </c>
      <c r="K105" s="22" t="str">
        <f t="array" ref="K105">LEFT(C105,6)</f>
        <v>CA3342</v>
      </c>
      <c r="L105" s="22" t="str">
        <f t="array" ref="L105">RIGHT(LEFT(C105,11),5)</f>
        <v>TS029</v>
      </c>
      <c r="M105" s="22" t="str">
        <f t="array" ref="M105">RIGHT(C105,5)</f>
        <v>5542C</v>
      </c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3">
        <v>2</v>
      </c>
      <c r="AM105" s="23">
        <v>3</v>
      </c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3">
        <v>5</v>
      </c>
      <c r="BI105" s="21" t="s">
        <v>369</v>
      </c>
      <c r="BJ105" s="24">
        <v>189</v>
      </c>
      <c r="BK105" s="24">
        <f t="array" ref="BK105">BJ105*BH105</f>
        <v>945</v>
      </c>
      <c r="BL105" s="24">
        <v>76</v>
      </c>
      <c r="BM105" s="24">
        <f t="array" ref="BM105">BL105*BH105</f>
        <v>380</v>
      </c>
    </row>
    <row r="106" spans="1:65" ht="99.95" customHeight="1">
      <c r="A106" s="20" t="str">
        <f t="array" ref="A106">CONCATENATE(D106,"_1")</f>
        <v>CA3342-TS029_X0469_1</v>
      </c>
      <c r="B106" s="20" t="str">
        <f t="array" ref="B106">CONCATENATE(D106,"_2")</f>
        <v>CA3342-TS029_X0469_2</v>
      </c>
      <c r="C106" s="21" t="s">
        <v>370</v>
      </c>
      <c r="D106" s="22" t="str">
        <f t="array" ref="D106">CONCATENATE(K106,"-",L106,"_",M106)</f>
        <v>CA3342-TS029_X0469</v>
      </c>
      <c r="E106" s="21" t="s">
        <v>328</v>
      </c>
      <c r="F106" s="21" t="s">
        <v>66</v>
      </c>
      <c r="G106" s="21" t="s">
        <v>67</v>
      </c>
      <c r="H106" s="21" t="s">
        <v>68</v>
      </c>
      <c r="I106" s="21" t="s">
        <v>78</v>
      </c>
      <c r="J106" s="21" t="s">
        <v>224</v>
      </c>
      <c r="K106" s="22" t="str">
        <f t="array" ref="K106">LEFT(C106,6)</f>
        <v>CA3342</v>
      </c>
      <c r="L106" s="22" t="str">
        <f t="array" ref="L106">RIGHT(LEFT(C106,11),5)</f>
        <v>TS029</v>
      </c>
      <c r="M106" s="22" t="str">
        <f t="array" ref="M106">RIGHT(C106,5)</f>
        <v>X0469</v>
      </c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3">
        <v>3</v>
      </c>
      <c r="AM106" s="22"/>
      <c r="AN106" s="22"/>
      <c r="AO106" s="23">
        <v>1</v>
      </c>
      <c r="AP106" s="23">
        <v>1</v>
      </c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3">
        <v>5</v>
      </c>
      <c r="BI106" s="21" t="s">
        <v>371</v>
      </c>
      <c r="BJ106" s="24">
        <v>189</v>
      </c>
      <c r="BK106" s="24">
        <f t="array" ref="BK106">BJ106*BH106</f>
        <v>945</v>
      </c>
      <c r="BL106" s="24">
        <v>76</v>
      </c>
      <c r="BM106" s="24">
        <f t="array" ref="BM106">BL106*BH106</f>
        <v>380</v>
      </c>
    </row>
    <row r="107" spans="1:65" ht="99.95" customHeight="1">
      <c r="A107" s="20" t="str">
        <f t="array" ref="A107">CONCATENATE(D107,"_1")</f>
        <v>JA2060-T3278_06090_1</v>
      </c>
      <c r="B107" s="20" t="str">
        <f t="array" ref="B107">CONCATENATE(D107,"_2")</f>
        <v>JA2060-T3278_06090_2</v>
      </c>
      <c r="C107" s="21" t="s">
        <v>372</v>
      </c>
      <c r="D107" s="22" t="str">
        <f t="array" ref="D107">CONCATENATE(K107,"-",L107,"_",M107)</f>
        <v>JA2060-T3278_06090</v>
      </c>
      <c r="E107" s="21" t="s">
        <v>77</v>
      </c>
      <c r="F107" s="21" t="s">
        <v>66</v>
      </c>
      <c r="G107" s="21" t="s">
        <v>67</v>
      </c>
      <c r="H107" s="21" t="s">
        <v>68</v>
      </c>
      <c r="I107" s="21" t="s">
        <v>131</v>
      </c>
      <c r="J107" s="21" t="s">
        <v>79</v>
      </c>
      <c r="K107" s="22" t="str">
        <f t="array" ref="K107">LEFT(C107,6)</f>
        <v>JA2060</v>
      </c>
      <c r="L107" s="22" t="str">
        <f t="array" ref="L107">RIGHT(LEFT(C107,11),5)</f>
        <v>T3278</v>
      </c>
      <c r="M107" s="22" t="str">
        <f t="array" ref="M107">RIGHT(C107,5)</f>
        <v>06090</v>
      </c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3">
        <v>1</v>
      </c>
      <c r="AM107" s="22"/>
      <c r="AN107" s="23">
        <v>1</v>
      </c>
      <c r="AO107" s="22"/>
      <c r="AP107" s="23">
        <v>3</v>
      </c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3">
        <v>5</v>
      </c>
      <c r="BI107" s="21" t="s">
        <v>373</v>
      </c>
      <c r="BJ107" s="24">
        <v>189</v>
      </c>
      <c r="BK107" s="24">
        <f t="array" ref="BK107">BJ107*BH107</f>
        <v>945</v>
      </c>
      <c r="BL107" s="24">
        <v>76</v>
      </c>
      <c r="BM107" s="24">
        <f t="array" ref="BM107">BL107*BH107</f>
        <v>380</v>
      </c>
    </row>
    <row r="108" spans="1:65" ht="99.95" customHeight="1">
      <c r="A108" s="20" t="str">
        <f t="array" ref="A108">CONCATENATE(D108,"_1")</f>
        <v>CA3342-TS029_5542D_1</v>
      </c>
      <c r="B108" s="20" t="str">
        <f t="array" ref="B108">CONCATENATE(D108,"_2")</f>
        <v>CA3342-TS029_5542D_2</v>
      </c>
      <c r="C108" s="21" t="s">
        <v>374</v>
      </c>
      <c r="D108" s="22" t="str">
        <f t="array" ref="D108">CONCATENATE(K108,"-",L108,"_",M108)</f>
        <v>CA3342-TS029_5542D</v>
      </c>
      <c r="E108" s="21" t="s">
        <v>328</v>
      </c>
      <c r="F108" s="21" t="s">
        <v>66</v>
      </c>
      <c r="G108" s="21" t="s">
        <v>67</v>
      </c>
      <c r="H108" s="21" t="s">
        <v>68</v>
      </c>
      <c r="I108" s="21" t="s">
        <v>78</v>
      </c>
      <c r="J108" s="21" t="s">
        <v>224</v>
      </c>
      <c r="K108" s="22" t="str">
        <f t="array" ref="K108">LEFT(C108,6)</f>
        <v>CA3342</v>
      </c>
      <c r="L108" s="22" t="str">
        <f t="array" ref="L108">RIGHT(LEFT(C108,11),5)</f>
        <v>TS029</v>
      </c>
      <c r="M108" s="22" t="str">
        <f t="array" ref="M108">RIGHT(C108,5)</f>
        <v>5542D</v>
      </c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3">
        <v>1</v>
      </c>
      <c r="AM108" s="23">
        <v>1</v>
      </c>
      <c r="AN108" s="22"/>
      <c r="AO108" s="23">
        <v>1</v>
      </c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3">
        <v>3</v>
      </c>
      <c r="BI108" s="21" t="s">
        <v>375</v>
      </c>
      <c r="BJ108" s="24">
        <v>189</v>
      </c>
      <c r="BK108" s="24">
        <f t="array" ref="BK108">BJ108*BH108</f>
        <v>567</v>
      </c>
      <c r="BL108" s="24">
        <v>76</v>
      </c>
      <c r="BM108" s="24">
        <f t="array" ref="BM108">BL108*BH108</f>
        <v>228</v>
      </c>
    </row>
    <row r="109" spans="1:65" ht="99.95" customHeight="1">
      <c r="A109" s="20" t="str">
        <f t="array" ref="A109">CONCATENATE(D109,"_1")</f>
        <v>TA3062-T5895_81249_1</v>
      </c>
      <c r="B109" s="20" t="str">
        <f t="array" ref="B109">CONCATENATE(D109,"_2")</f>
        <v>TA3062-T5895_81249_2</v>
      </c>
      <c r="C109" s="21" t="s">
        <v>376</v>
      </c>
      <c r="D109" s="22" t="str">
        <f t="array" ref="D109">CONCATENATE(K109,"-",L109,"_",M109)</f>
        <v>TA3062-T5895_81249</v>
      </c>
      <c r="E109" s="21" t="s">
        <v>378</v>
      </c>
      <c r="F109" s="21" t="s">
        <v>66</v>
      </c>
      <c r="G109" s="21" t="s">
        <v>67</v>
      </c>
      <c r="H109" s="21" t="s">
        <v>68</v>
      </c>
      <c r="I109" s="21" t="s">
        <v>131</v>
      </c>
      <c r="J109" s="21" t="s">
        <v>70</v>
      </c>
      <c r="K109" s="22" t="str">
        <f t="array" ref="K109">LEFT(C109,6)</f>
        <v>TA3062</v>
      </c>
      <c r="L109" s="22" t="str">
        <f t="array" ref="L109">RIGHT(LEFT(C109,11),5)</f>
        <v>T5895</v>
      </c>
      <c r="M109" s="22" t="str">
        <f t="array" ref="M109">RIGHT(C109,5)</f>
        <v>81249</v>
      </c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3">
        <v>2</v>
      </c>
      <c r="BA109" s="22"/>
      <c r="BB109" s="23">
        <v>1</v>
      </c>
      <c r="BC109" s="22"/>
      <c r="BD109" s="22"/>
      <c r="BE109" s="22"/>
      <c r="BF109" s="22"/>
      <c r="BG109" s="22"/>
      <c r="BH109" s="23">
        <v>3</v>
      </c>
      <c r="BI109" s="21" t="s">
        <v>377</v>
      </c>
      <c r="BJ109" s="24">
        <v>189</v>
      </c>
      <c r="BK109" s="24">
        <f t="array" ref="BK109">BJ109*BH109</f>
        <v>567</v>
      </c>
      <c r="BL109" s="24">
        <v>76</v>
      </c>
      <c r="BM109" s="24">
        <f t="array" ref="BM109">BL109*BH109</f>
        <v>228</v>
      </c>
    </row>
    <row r="110" spans="1:65" ht="99.95" customHeight="1">
      <c r="A110" s="20" t="str">
        <f t="array" ref="A110">CONCATENATE(D110,"_1")</f>
        <v>JA2060-T3278_83531_1</v>
      </c>
      <c r="B110" s="20" t="str">
        <f t="array" ref="B110">CONCATENATE(D110,"_2")</f>
        <v>JA2060-T3278_83531_2</v>
      </c>
      <c r="C110" s="21" t="s">
        <v>379</v>
      </c>
      <c r="D110" s="22" t="str">
        <f t="array" ref="D110">CONCATENATE(K110,"-",L110,"_",M110)</f>
        <v>JA2060-T3278_83531</v>
      </c>
      <c r="E110" s="21" t="s">
        <v>77</v>
      </c>
      <c r="F110" s="21" t="s">
        <v>66</v>
      </c>
      <c r="G110" s="21" t="s">
        <v>67</v>
      </c>
      <c r="H110" s="21" t="s">
        <v>68</v>
      </c>
      <c r="I110" s="21" t="s">
        <v>131</v>
      </c>
      <c r="J110" s="21" t="s">
        <v>79</v>
      </c>
      <c r="K110" s="22" t="str">
        <f t="array" ref="K110">LEFT(C110,6)</f>
        <v>JA2060</v>
      </c>
      <c r="L110" s="22" t="str">
        <f t="array" ref="L110">RIGHT(LEFT(C110,11),5)</f>
        <v>T3278</v>
      </c>
      <c r="M110" s="22" t="str">
        <f t="array" ref="M110">RIGHT(C110,5)</f>
        <v>83531</v>
      </c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3">
        <v>1</v>
      </c>
      <c r="AN110" s="23">
        <v>1</v>
      </c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3">
        <v>2</v>
      </c>
      <c r="BI110" s="21" t="s">
        <v>380</v>
      </c>
      <c r="BJ110" s="24">
        <v>189</v>
      </c>
      <c r="BK110" s="24">
        <f t="array" ref="BK110">BJ110*BH110</f>
        <v>378</v>
      </c>
      <c r="BL110" s="24">
        <v>76</v>
      </c>
      <c r="BM110" s="24">
        <f t="array" ref="BM110">BL110*BH110</f>
        <v>152</v>
      </c>
    </row>
    <row r="111" spans="1:65" ht="99.95" customHeight="1">
      <c r="A111" s="20" t="str">
        <f t="array" ref="A111">CONCATENATE(D111,"_1")</f>
        <v>UA3133-D4791_78436_1</v>
      </c>
      <c r="B111" s="20" t="str">
        <f t="array" ref="B111">CONCATENATE(D111,"_2")</f>
        <v>UA3133-D4791_78436_2</v>
      </c>
      <c r="C111" s="21" t="s">
        <v>381</v>
      </c>
      <c r="D111" s="22" t="str">
        <f t="array" ref="D111">CONCATENATE(K111,"-",L111,"_",M111)</f>
        <v>UA3133-D4791_78436</v>
      </c>
      <c r="E111" s="21" t="s">
        <v>383</v>
      </c>
      <c r="F111" s="21" t="s">
        <v>66</v>
      </c>
      <c r="G111" s="21" t="s">
        <v>67</v>
      </c>
      <c r="H111" s="21" t="s">
        <v>68</v>
      </c>
      <c r="I111" s="21" t="s">
        <v>264</v>
      </c>
      <c r="J111" s="21" t="s">
        <v>182</v>
      </c>
      <c r="K111" s="22" t="str">
        <f t="array" ref="K111">LEFT(C111,6)</f>
        <v>UA3133</v>
      </c>
      <c r="L111" s="22" t="str">
        <f t="array" ref="L111">RIGHT(LEFT(C111,11),5)</f>
        <v>D4791</v>
      </c>
      <c r="M111" s="22" t="str">
        <f t="array" ref="M111">RIGHT(C111,5)</f>
        <v>78436</v>
      </c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3">
        <v>1</v>
      </c>
      <c r="AC111" s="22"/>
      <c r="AD111" s="23">
        <v>1</v>
      </c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3">
        <v>2</v>
      </c>
      <c r="BI111" s="21" t="s">
        <v>382</v>
      </c>
      <c r="BJ111" s="24">
        <v>189</v>
      </c>
      <c r="BK111" s="24">
        <f t="array" ref="BK111">BJ111*BH111</f>
        <v>378</v>
      </c>
      <c r="BL111" s="24">
        <v>76</v>
      </c>
      <c r="BM111" s="24">
        <f t="array" ref="BM111">BL111*BH111</f>
        <v>152</v>
      </c>
    </row>
    <row r="112" spans="1:65" ht="99.95" customHeight="1">
      <c r="A112" s="20" t="str">
        <f t="array" ref="A112">CONCATENATE(D112,"_1")</f>
        <v>WA3314-T3492_Q9310_1</v>
      </c>
      <c r="B112" s="20" t="str">
        <f t="array" ref="B112">CONCATENATE(D112,"_2")</f>
        <v>WA3314-T3492_Q9310_2</v>
      </c>
      <c r="C112" s="21" t="s">
        <v>384</v>
      </c>
      <c r="D112" s="22" t="str">
        <f t="array" ref="D112">CONCATENATE(K112,"-",L112,"_",M112)</f>
        <v>WA3314-T3492_Q9310</v>
      </c>
      <c r="E112" s="21" t="s">
        <v>256</v>
      </c>
      <c r="F112" s="21" t="s">
        <v>66</v>
      </c>
      <c r="G112" s="21" t="s">
        <v>67</v>
      </c>
      <c r="H112" s="21" t="s">
        <v>68</v>
      </c>
      <c r="I112" s="21" t="s">
        <v>332</v>
      </c>
      <c r="J112" s="21" t="s">
        <v>79</v>
      </c>
      <c r="K112" s="22" t="str">
        <f t="array" ref="K112">LEFT(C112,6)</f>
        <v>WA3314</v>
      </c>
      <c r="L112" s="22" t="str">
        <f t="array" ref="L112">RIGHT(LEFT(C112,11),5)</f>
        <v>T3492</v>
      </c>
      <c r="M112" s="22" t="str">
        <f t="array" ref="M112">RIGHT(C112,5)</f>
        <v>Q9310</v>
      </c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3">
        <v>1</v>
      </c>
      <c r="AN112" s="22"/>
      <c r="AO112" s="22"/>
      <c r="AP112" s="23">
        <v>1</v>
      </c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3">
        <v>2</v>
      </c>
      <c r="BI112" s="21" t="s">
        <v>385</v>
      </c>
      <c r="BJ112" s="24">
        <v>189</v>
      </c>
      <c r="BK112" s="24">
        <f t="array" ref="BK112">BJ112*BH112</f>
        <v>378</v>
      </c>
      <c r="BL112" s="24">
        <v>76</v>
      </c>
      <c r="BM112" s="24">
        <f t="array" ref="BM112">BL112*BH112</f>
        <v>152</v>
      </c>
    </row>
    <row r="113" spans="1:65" ht="99.95" customHeight="1">
      <c r="A113" s="20" t="str">
        <f t="array" ref="A113">CONCATENATE(D113,"_1")</f>
        <v>8A2014-T3326_22222_1</v>
      </c>
      <c r="B113" s="20" t="str">
        <f t="array" ref="B113">CONCATENATE(D113,"_2")</f>
        <v>8A2014-T3326_22222_2</v>
      </c>
      <c r="C113" s="21" t="s">
        <v>386</v>
      </c>
      <c r="D113" s="22" t="str">
        <f t="array" ref="D113">CONCATENATE(K113,"-",L113,"_",M113)</f>
        <v>8A2014-T3326_22222</v>
      </c>
      <c r="E113" s="21" t="s">
        <v>165</v>
      </c>
      <c r="F113" s="21" t="s">
        <v>66</v>
      </c>
      <c r="G113" s="21" t="s">
        <v>67</v>
      </c>
      <c r="H113" s="21" t="s">
        <v>68</v>
      </c>
      <c r="I113" s="21" t="s">
        <v>264</v>
      </c>
      <c r="J113" s="21" t="s">
        <v>79</v>
      </c>
      <c r="K113" s="22" t="str">
        <f t="array" ref="K113">LEFT(C113,6)</f>
        <v>8A2014</v>
      </c>
      <c r="L113" s="22" t="str">
        <f t="array" ref="L113">RIGHT(LEFT(C113,11),5)</f>
        <v>T3326</v>
      </c>
      <c r="M113" s="22" t="str">
        <f t="array" ref="M113">RIGHT(C113,5)</f>
        <v>22222</v>
      </c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3">
        <v>1</v>
      </c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3">
        <v>1</v>
      </c>
      <c r="BI113" s="21" t="s">
        <v>387</v>
      </c>
      <c r="BJ113" s="24">
        <v>189</v>
      </c>
      <c r="BK113" s="24">
        <f t="array" ref="BK113">BJ113*BH113</f>
        <v>189</v>
      </c>
      <c r="BL113" s="24">
        <v>76</v>
      </c>
      <c r="BM113" s="24">
        <f t="array" ref="BM113">BL113*BH113</f>
        <v>76</v>
      </c>
    </row>
    <row r="114" spans="1:65" ht="99.95" customHeight="1">
      <c r="A114" s="20" t="str">
        <f t="array" ref="A114">CONCATENATE(D114,"_1")</f>
        <v>CA3110-MA24I_Q9040_1</v>
      </c>
      <c r="B114" s="20" t="str">
        <f t="array" ref="B114">CONCATENATE(D114,"_2")</f>
        <v>CA3110-MA24I_Q9040_2</v>
      </c>
      <c r="C114" s="21" t="s">
        <v>388</v>
      </c>
      <c r="D114" s="22" t="str">
        <f t="array" ref="D114">CONCATENATE(K114,"-",L114,"_",M114)</f>
        <v>CA3110-MA24I_Q9040</v>
      </c>
      <c r="E114" s="21" t="s">
        <v>359</v>
      </c>
      <c r="F114" s="21" t="s">
        <v>66</v>
      </c>
      <c r="G114" s="21" t="s">
        <v>67</v>
      </c>
      <c r="H114" s="21" t="s">
        <v>68</v>
      </c>
      <c r="I114" s="21" t="s">
        <v>360</v>
      </c>
      <c r="J114" s="21" t="s">
        <v>70</v>
      </c>
      <c r="K114" s="22" t="str">
        <f t="array" ref="K114">LEFT(C114,6)</f>
        <v>CA3110</v>
      </c>
      <c r="L114" s="22" t="str">
        <f t="array" ref="L114">RIGHT(LEFT(C114,11),5)</f>
        <v>MA24I</v>
      </c>
      <c r="M114" s="22" t="str">
        <f t="array" ref="M114">RIGHT(C114,5)</f>
        <v>Q9040</v>
      </c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3">
        <v>1</v>
      </c>
      <c r="BA114" s="22"/>
      <c r="BB114" s="22"/>
      <c r="BC114" s="22"/>
      <c r="BD114" s="22"/>
      <c r="BE114" s="22"/>
      <c r="BF114" s="22"/>
      <c r="BG114" s="22"/>
      <c r="BH114" s="23">
        <v>1</v>
      </c>
      <c r="BI114" s="21" t="s">
        <v>389</v>
      </c>
      <c r="BJ114" s="24">
        <v>189</v>
      </c>
      <c r="BK114" s="24">
        <f t="array" ref="BK114">BJ114*BH114</f>
        <v>189</v>
      </c>
      <c r="BL114" s="24">
        <v>76</v>
      </c>
      <c r="BM114" s="24">
        <f t="array" ref="BM114">BL114*BH114</f>
        <v>76</v>
      </c>
    </row>
    <row r="115" spans="1:65" ht="99.95" customHeight="1">
      <c r="A115" s="20" t="str">
        <f t="array" ref="A115">CONCATENATE(D115,"_1")</f>
        <v>UA2160-D4709_78316_1</v>
      </c>
      <c r="B115" s="20" t="str">
        <f t="array" ref="B115">CONCATENATE(D115,"_2")</f>
        <v>UA2160-D4709_78316_2</v>
      </c>
      <c r="C115" s="21" t="s">
        <v>390</v>
      </c>
      <c r="D115" s="22" t="str">
        <f t="array" ref="D115">CONCATENATE(K115,"-",L115,"_",M115)</f>
        <v>UA2160-D4709_78316</v>
      </c>
      <c r="E115" s="21" t="s">
        <v>392</v>
      </c>
      <c r="F115" s="21" t="s">
        <v>66</v>
      </c>
      <c r="G115" s="21" t="s">
        <v>67</v>
      </c>
      <c r="H115" s="21" t="s">
        <v>68</v>
      </c>
      <c r="I115" s="21" t="s">
        <v>223</v>
      </c>
      <c r="J115" s="21" t="s">
        <v>182</v>
      </c>
      <c r="K115" s="22" t="str">
        <f t="array" ref="K115">LEFT(C115,6)</f>
        <v>UA2160</v>
      </c>
      <c r="L115" s="22" t="str">
        <f t="array" ref="L115">RIGHT(LEFT(C115,11),5)</f>
        <v>D4709</v>
      </c>
      <c r="M115" s="22" t="str">
        <f t="array" ref="M115">RIGHT(C115,5)</f>
        <v>78316</v>
      </c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3">
        <v>1</v>
      </c>
      <c r="AY115" s="22"/>
      <c r="AZ115" s="22"/>
      <c r="BA115" s="22"/>
      <c r="BB115" s="22"/>
      <c r="BC115" s="22"/>
      <c r="BD115" s="22"/>
      <c r="BE115" s="22"/>
      <c r="BF115" s="22"/>
      <c r="BG115" s="22"/>
      <c r="BH115" s="23">
        <v>1</v>
      </c>
      <c r="BI115" s="21" t="s">
        <v>391</v>
      </c>
      <c r="BJ115" s="24">
        <v>189</v>
      </c>
      <c r="BK115" s="24">
        <f t="array" ref="BK115">BJ115*BH115</f>
        <v>189</v>
      </c>
      <c r="BL115" s="24">
        <v>76</v>
      </c>
      <c r="BM115" s="24">
        <f t="array" ref="BM115">BL115*BH115</f>
        <v>76</v>
      </c>
    </row>
    <row r="116" spans="1:65" ht="99.95" customHeight="1">
      <c r="A116" s="20" t="str">
        <f t="array" ref="A116">CONCATENATE(D116,"_1")</f>
        <v>WA3534-T3473_Q9182_1</v>
      </c>
      <c r="B116" s="20" t="str">
        <f t="array" ref="B116">CONCATENATE(D116,"_2")</f>
        <v>WA3534-T3473_Q9182_2</v>
      </c>
      <c r="C116" s="21" t="s">
        <v>393</v>
      </c>
      <c r="D116" s="22" t="str">
        <f t="array" ref="D116">CONCATENATE(K116,"-",L116,"_",M116)</f>
        <v>WA3534-T3473_Q9182</v>
      </c>
      <c r="E116" s="21" t="s">
        <v>256</v>
      </c>
      <c r="F116" s="21" t="s">
        <v>66</v>
      </c>
      <c r="G116" s="21" t="s">
        <v>67</v>
      </c>
      <c r="H116" s="21" t="s">
        <v>68</v>
      </c>
      <c r="I116" s="21" t="s">
        <v>332</v>
      </c>
      <c r="J116" s="21" t="s">
        <v>70</v>
      </c>
      <c r="K116" s="22" t="str">
        <f t="array" ref="K116">LEFT(C116,6)</f>
        <v>WA3534</v>
      </c>
      <c r="L116" s="22" t="str">
        <f t="array" ref="L116">RIGHT(LEFT(C116,11),5)</f>
        <v>T3473</v>
      </c>
      <c r="M116" s="22" t="str">
        <f t="array" ref="M116">RIGHT(C116,5)</f>
        <v>Q9182</v>
      </c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3">
        <v>1</v>
      </c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3">
        <v>1</v>
      </c>
      <c r="BI116" s="21" t="s">
        <v>394</v>
      </c>
      <c r="BJ116" s="24">
        <v>189</v>
      </c>
      <c r="BK116" s="24">
        <f t="array" ref="BK116">BJ116*BH116</f>
        <v>189</v>
      </c>
      <c r="BL116" s="24">
        <v>76</v>
      </c>
      <c r="BM116" s="24">
        <f t="array" ref="BM116">BL116*BH116</f>
        <v>76</v>
      </c>
    </row>
    <row r="117" spans="1:65" ht="99.95" customHeight="1">
      <c r="A117" s="20" t="str">
        <f t="array" ref="A117">CONCATENATE(D117,"_1")</f>
        <v>JA3033-T3664_Q9827_1</v>
      </c>
      <c r="B117" s="20" t="str">
        <f t="array" ref="B117">CONCATENATE(D117,"_2")</f>
        <v>JA3033-T3664_Q9827_2</v>
      </c>
      <c r="C117" s="21" t="s">
        <v>395</v>
      </c>
      <c r="D117" s="22" t="str">
        <f t="array" ref="D117">CONCATENATE(K117,"-",L117,"_",M117)</f>
        <v>JA3033-T3664_Q9827</v>
      </c>
      <c r="E117" s="21" t="s">
        <v>130</v>
      </c>
      <c r="F117" s="21" t="s">
        <v>66</v>
      </c>
      <c r="G117" s="21" t="s">
        <v>67</v>
      </c>
      <c r="H117" s="21" t="s">
        <v>68</v>
      </c>
      <c r="I117" s="21" t="s">
        <v>131</v>
      </c>
      <c r="J117" s="21" t="s">
        <v>79</v>
      </c>
      <c r="K117" s="22" t="str">
        <f t="array" ref="K117">LEFT(C117,6)</f>
        <v>JA3033</v>
      </c>
      <c r="L117" s="22" t="str">
        <f t="array" ref="L117">RIGHT(LEFT(C117,11),5)</f>
        <v>T3664</v>
      </c>
      <c r="M117" s="22" t="str">
        <f t="array" ref="M117">RIGHT(C117,5)</f>
        <v>Q9827</v>
      </c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3">
        <v>19</v>
      </c>
      <c r="AM117" s="23">
        <v>25</v>
      </c>
      <c r="AN117" s="23">
        <v>20</v>
      </c>
      <c r="AO117" s="23">
        <v>12</v>
      </c>
      <c r="AP117" s="23">
        <v>13</v>
      </c>
      <c r="AQ117" s="23">
        <v>1</v>
      </c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3">
        <v>90</v>
      </c>
      <c r="BI117" s="21" t="s">
        <v>396</v>
      </c>
      <c r="BJ117" s="24">
        <v>185</v>
      </c>
      <c r="BK117" s="24">
        <f t="array" ref="BK117">BJ117*BH117</f>
        <v>16650</v>
      </c>
      <c r="BL117" s="24">
        <v>74</v>
      </c>
      <c r="BM117" s="24">
        <f t="array" ref="BM117">BL117*BH117</f>
        <v>6660</v>
      </c>
    </row>
    <row r="118" spans="1:65" ht="99.95" customHeight="1">
      <c r="A118" s="20" t="str">
        <f t="array" ref="A118">CONCATENATE(D118,"_1")</f>
        <v>WA3479-T5958_Q9313_1</v>
      </c>
      <c r="B118" s="20" t="str">
        <f t="array" ref="B118">CONCATENATE(D118,"_2")</f>
        <v>WA3479-T5958_Q9313_2</v>
      </c>
      <c r="C118" s="21" t="s">
        <v>397</v>
      </c>
      <c r="D118" s="22" t="str">
        <f t="array" ref="D118">CONCATENATE(K118,"-",L118,"_",M118)</f>
        <v>WA3479-T5958_Q9313</v>
      </c>
      <c r="E118" s="21" t="s">
        <v>256</v>
      </c>
      <c r="F118" s="21" t="s">
        <v>66</v>
      </c>
      <c r="G118" s="21" t="s">
        <v>67</v>
      </c>
      <c r="H118" s="21" t="s">
        <v>68</v>
      </c>
      <c r="I118" s="21" t="s">
        <v>131</v>
      </c>
      <c r="J118" s="21" t="s">
        <v>70</v>
      </c>
      <c r="K118" s="22" t="str">
        <f t="array" ref="K118">LEFT(C118,6)</f>
        <v>WA3479</v>
      </c>
      <c r="L118" s="22" t="str">
        <f t="array" ref="L118">RIGHT(LEFT(C118,11),5)</f>
        <v>T5958</v>
      </c>
      <c r="M118" s="22" t="str">
        <f t="array" ref="M118">RIGHT(C118,5)</f>
        <v>Q9313</v>
      </c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3">
        <v>1</v>
      </c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3">
        <v>1</v>
      </c>
      <c r="BI118" s="21" t="s">
        <v>398</v>
      </c>
      <c r="BJ118" s="24">
        <v>185</v>
      </c>
      <c r="BK118" s="24">
        <f t="array" ref="BK118">BJ118*BH118</f>
        <v>185</v>
      </c>
      <c r="BL118" s="24">
        <v>74</v>
      </c>
      <c r="BM118" s="24">
        <f t="array" ref="BM118">BL118*BH118</f>
        <v>74</v>
      </c>
    </row>
    <row r="119" spans="1:65" ht="99.95" customHeight="1">
      <c r="A119" s="20" t="str">
        <f t="array" ref="A119">CONCATENATE(D119,"_1")</f>
        <v>8F1039-MA87M_Z9763_1</v>
      </c>
      <c r="B119" s="20" t="str">
        <f t="array" ref="B119">CONCATENATE(D119,"_2")</f>
        <v>8F1039-MA87M_Z9763_2</v>
      </c>
      <c r="C119" s="21" t="s">
        <v>399</v>
      </c>
      <c r="D119" s="22" t="str">
        <f t="array" ref="D119">CONCATENATE(K119,"-",L119,"_",M119)</f>
        <v>8F1039-MA87M_Z9763</v>
      </c>
      <c r="E119" s="21" t="s">
        <v>279</v>
      </c>
      <c r="F119" s="21" t="s">
        <v>66</v>
      </c>
      <c r="G119" s="21" t="s">
        <v>67</v>
      </c>
      <c r="H119" s="21" t="s">
        <v>68</v>
      </c>
      <c r="I119" s="21" t="s">
        <v>401</v>
      </c>
      <c r="J119" s="21" t="s">
        <v>79</v>
      </c>
      <c r="K119" s="22" t="str">
        <f t="array" ref="K119">LEFT(C119,6)</f>
        <v>8F1039</v>
      </c>
      <c r="L119" s="22" t="str">
        <f t="array" ref="L119">RIGHT(LEFT(C119,11),5)</f>
        <v>MA87M</v>
      </c>
      <c r="M119" s="22" t="str">
        <f t="array" ref="M119">RIGHT(C119,5)</f>
        <v>Z9763</v>
      </c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3">
        <v>6</v>
      </c>
      <c r="AY119" s="22"/>
      <c r="AZ119" s="23">
        <v>31</v>
      </c>
      <c r="BA119" s="22"/>
      <c r="BB119" s="23">
        <v>26</v>
      </c>
      <c r="BC119" s="22"/>
      <c r="BD119" s="22"/>
      <c r="BE119" s="22"/>
      <c r="BF119" s="22"/>
      <c r="BG119" s="22"/>
      <c r="BH119" s="23">
        <v>63</v>
      </c>
      <c r="BI119" s="21" t="s">
        <v>400</v>
      </c>
      <c r="BJ119" s="24">
        <v>179</v>
      </c>
      <c r="BK119" s="24">
        <f t="array" ref="BK119">BJ119*BH119</f>
        <v>11277</v>
      </c>
      <c r="BL119" s="24">
        <v>72</v>
      </c>
      <c r="BM119" s="24">
        <f t="array" ref="BM119">BL119*BH119</f>
        <v>4536</v>
      </c>
    </row>
    <row r="120" spans="1:65" ht="99.95" customHeight="1">
      <c r="A120" s="20" t="str">
        <f t="array" ref="A120">CONCATENATE(D120,"_1")</f>
        <v>8F0010-MA67L_04021_1</v>
      </c>
      <c r="B120" s="20" t="str">
        <f t="array" ref="B120">CONCATENATE(D120,"_2")</f>
        <v>8F0010-MA67L_04021_2</v>
      </c>
      <c r="C120" s="21" t="s">
        <v>402</v>
      </c>
      <c r="D120" s="22" t="str">
        <f t="array" ref="D120">CONCATENATE(K120,"-",L120,"_",M120)</f>
        <v>8F0010-MA67L_04021</v>
      </c>
      <c r="E120" s="21" t="s">
        <v>404</v>
      </c>
      <c r="F120" s="21" t="s">
        <v>66</v>
      </c>
      <c r="G120" s="21" t="s">
        <v>67</v>
      </c>
      <c r="H120" s="21" t="s">
        <v>68</v>
      </c>
      <c r="I120" s="21" t="s">
        <v>405</v>
      </c>
      <c r="J120" s="21" t="s">
        <v>79</v>
      </c>
      <c r="K120" s="22" t="str">
        <f t="array" ref="K120">LEFT(C120,6)</f>
        <v>8F0010</v>
      </c>
      <c r="L120" s="22" t="str">
        <f t="array" ref="L120">RIGHT(LEFT(C120,11),5)</f>
        <v>MA67L</v>
      </c>
      <c r="M120" s="22" t="str">
        <f t="array" ref="M120">RIGHT(C120,5)</f>
        <v>04021</v>
      </c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3">
        <v>40</v>
      </c>
      <c r="AY120" s="22"/>
      <c r="AZ120" s="22"/>
      <c r="BA120" s="22"/>
      <c r="BB120" s="22"/>
      <c r="BC120" s="22"/>
      <c r="BD120" s="22"/>
      <c r="BE120" s="22"/>
      <c r="BF120" s="22"/>
      <c r="BG120" s="22"/>
      <c r="BH120" s="23">
        <v>40</v>
      </c>
      <c r="BI120" s="21" t="s">
        <v>403</v>
      </c>
      <c r="BJ120" s="24">
        <v>179</v>
      </c>
      <c r="BK120" s="24">
        <f t="array" ref="BK120">BJ120*BH120</f>
        <v>7160</v>
      </c>
      <c r="BL120" s="24">
        <v>72</v>
      </c>
      <c r="BM120" s="24">
        <f t="array" ref="BM120">BL120*BH120</f>
        <v>2880</v>
      </c>
    </row>
    <row r="121" spans="1:65" ht="99.95" customHeight="1">
      <c r="A121" s="20" t="str">
        <f t="array" ref="A121">CONCATENATE(D121,"_1")</f>
        <v>CA3033-T2506_32805_1</v>
      </c>
      <c r="B121" s="20" t="str">
        <f t="array" ref="B121">CONCATENATE(D121,"_2")</f>
        <v>CA3033-T2506_32805_2</v>
      </c>
      <c r="C121" s="21" t="s">
        <v>406</v>
      </c>
      <c r="D121" s="22" t="str">
        <f t="array" ref="D121">CONCATENATE(K121,"-",L121,"_",M121)</f>
        <v>CA3033-T2506_32805</v>
      </c>
      <c r="E121" s="21" t="s">
        <v>345</v>
      </c>
      <c r="F121" s="21" t="s">
        <v>66</v>
      </c>
      <c r="G121" s="21" t="s">
        <v>67</v>
      </c>
      <c r="H121" s="21" t="s">
        <v>68</v>
      </c>
      <c r="I121" s="21" t="s">
        <v>131</v>
      </c>
      <c r="J121" s="21" t="s">
        <v>347</v>
      </c>
      <c r="K121" s="22" t="str">
        <f t="array" ref="K121">LEFT(C121,6)</f>
        <v>CA3033</v>
      </c>
      <c r="L121" s="22" t="str">
        <f t="array" ref="L121">RIGHT(LEFT(C121,11),5)</f>
        <v>T2506</v>
      </c>
      <c r="M121" s="22" t="str">
        <f t="array" ref="M121">RIGHT(C121,5)</f>
        <v>32805</v>
      </c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3">
        <v>3</v>
      </c>
      <c r="AM121" s="23">
        <v>5</v>
      </c>
      <c r="AN121" s="23">
        <v>10</v>
      </c>
      <c r="AO121" s="23">
        <v>8</v>
      </c>
      <c r="AP121" s="23">
        <v>6</v>
      </c>
      <c r="AQ121" s="23">
        <v>2</v>
      </c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  <c r="BH121" s="23">
        <v>34</v>
      </c>
      <c r="BI121" s="21" t="s">
        <v>407</v>
      </c>
      <c r="BJ121" s="24">
        <v>179</v>
      </c>
      <c r="BK121" s="24">
        <f t="array" ref="BK121">BJ121*BH121</f>
        <v>6086</v>
      </c>
      <c r="BL121" s="24">
        <v>72</v>
      </c>
      <c r="BM121" s="24">
        <f t="array" ref="BM121">BL121*BH121</f>
        <v>2448</v>
      </c>
    </row>
    <row r="122" spans="1:65" ht="99.95" customHeight="1">
      <c r="A122" s="20" t="str">
        <f t="array" ref="A122">CONCATENATE(D122,"_1")</f>
        <v>CA3128-T2509_Q9028_1</v>
      </c>
      <c r="B122" s="20" t="str">
        <f t="array" ref="B122">CONCATENATE(D122,"_2")</f>
        <v>CA3128-T2509_Q9028_2</v>
      </c>
      <c r="C122" s="21" t="s">
        <v>408</v>
      </c>
      <c r="D122" s="22" t="str">
        <f t="array" ref="D122">CONCATENATE(K122,"-",L122,"_",M122)</f>
        <v>CA3128-T2509_Q9028</v>
      </c>
      <c r="E122" s="21" t="s">
        <v>410</v>
      </c>
      <c r="F122" s="21" t="s">
        <v>66</v>
      </c>
      <c r="G122" s="21" t="s">
        <v>67</v>
      </c>
      <c r="H122" s="21" t="s">
        <v>68</v>
      </c>
      <c r="I122" s="21" t="s">
        <v>131</v>
      </c>
      <c r="J122" s="21" t="s">
        <v>70</v>
      </c>
      <c r="K122" s="22" t="str">
        <f t="array" ref="K122">LEFT(C122,6)</f>
        <v>CA3128</v>
      </c>
      <c r="L122" s="22" t="str">
        <f t="array" ref="L122">RIGHT(LEFT(C122,11),5)</f>
        <v>T2509</v>
      </c>
      <c r="M122" s="22" t="str">
        <f t="array" ref="M122">RIGHT(C122,5)</f>
        <v>Q9028</v>
      </c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3">
        <v>4</v>
      </c>
      <c r="AM122" s="23">
        <v>9</v>
      </c>
      <c r="AN122" s="23">
        <v>2</v>
      </c>
      <c r="AO122" s="23">
        <v>6</v>
      </c>
      <c r="AP122" s="23">
        <v>1</v>
      </c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3">
        <v>22</v>
      </c>
      <c r="BI122" s="21" t="s">
        <v>409</v>
      </c>
      <c r="BJ122" s="24">
        <v>179</v>
      </c>
      <c r="BK122" s="24">
        <f t="array" ref="BK122">BJ122*BH122</f>
        <v>3938</v>
      </c>
      <c r="BL122" s="24">
        <v>72</v>
      </c>
      <c r="BM122" s="24">
        <f t="array" ref="BM122">BL122*BH122</f>
        <v>1584</v>
      </c>
    </row>
    <row r="123" spans="1:65" ht="99.95" customHeight="1">
      <c r="A123" s="20" t="str">
        <f t="array" ref="A123">CONCATENATE(D123,"_1")</f>
        <v>WA3038-T3472_Q9312_1</v>
      </c>
      <c r="B123" s="20" t="str">
        <f t="array" ref="B123">CONCATENATE(D123,"_2")</f>
        <v>WA3038-T3472_Q9312_2</v>
      </c>
      <c r="C123" s="21" t="s">
        <v>411</v>
      </c>
      <c r="D123" s="22" t="str">
        <f t="array" ref="D123">CONCATENATE(K123,"-",L123,"_",M123)</f>
        <v>WA3038-T3472_Q9312</v>
      </c>
      <c r="E123" s="21" t="s">
        <v>256</v>
      </c>
      <c r="F123" s="21" t="s">
        <v>66</v>
      </c>
      <c r="G123" s="21" t="s">
        <v>67</v>
      </c>
      <c r="H123" s="21" t="s">
        <v>68</v>
      </c>
      <c r="I123" s="21" t="s">
        <v>131</v>
      </c>
      <c r="J123" s="21" t="s">
        <v>79</v>
      </c>
      <c r="K123" s="22" t="str">
        <f t="array" ref="K123">LEFT(C123,6)</f>
        <v>WA3038</v>
      </c>
      <c r="L123" s="22" t="str">
        <f t="array" ref="L123">RIGHT(LEFT(C123,11),5)</f>
        <v>T3472</v>
      </c>
      <c r="M123" s="22" t="str">
        <f t="array" ref="M123">RIGHT(C123,5)</f>
        <v>Q9312</v>
      </c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3">
        <v>4</v>
      </c>
      <c r="AM123" s="23">
        <v>6</v>
      </c>
      <c r="AN123" s="23">
        <v>1</v>
      </c>
      <c r="AO123" s="23">
        <v>1</v>
      </c>
      <c r="AP123" s="23">
        <v>1</v>
      </c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3">
        <v>13</v>
      </c>
      <c r="BI123" s="21" t="s">
        <v>412</v>
      </c>
      <c r="BJ123" s="24">
        <v>179</v>
      </c>
      <c r="BK123" s="24">
        <f t="array" ref="BK123">BJ123*BH123</f>
        <v>2327</v>
      </c>
      <c r="BL123" s="24">
        <v>72</v>
      </c>
      <c r="BM123" s="24">
        <f t="array" ref="BM123">BL123*BH123</f>
        <v>936</v>
      </c>
    </row>
    <row r="124" spans="1:65" ht="99.95" customHeight="1">
      <c r="A124" s="20" t="str">
        <f t="array" ref="A124">CONCATENATE(D124,"_1")</f>
        <v>WA3116-TS033_Q9401_1</v>
      </c>
      <c r="B124" s="20" t="str">
        <f t="array" ref="B124">CONCATENATE(D124,"_2")</f>
        <v>WA3116-TS033_Q9401_2</v>
      </c>
      <c r="C124" s="21" t="s">
        <v>413</v>
      </c>
      <c r="D124" s="22" t="str">
        <f t="array" ref="D124">CONCATENATE(K124,"-",L124,"_",M124)</f>
        <v>WA3116-TS033_Q9401</v>
      </c>
      <c r="E124" s="21" t="s">
        <v>256</v>
      </c>
      <c r="F124" s="21" t="s">
        <v>66</v>
      </c>
      <c r="G124" s="21" t="s">
        <v>67</v>
      </c>
      <c r="H124" s="21" t="s">
        <v>68</v>
      </c>
      <c r="I124" s="21" t="s">
        <v>332</v>
      </c>
      <c r="J124" s="21" t="s">
        <v>182</v>
      </c>
      <c r="K124" s="22" t="str">
        <f t="array" ref="K124">LEFT(C124,6)</f>
        <v>WA3116</v>
      </c>
      <c r="L124" s="22" t="str">
        <f t="array" ref="L124">RIGHT(LEFT(C124,11),5)</f>
        <v>TS033</v>
      </c>
      <c r="M124" s="22" t="str">
        <f t="array" ref="M124">RIGHT(C124,5)</f>
        <v>Q9401</v>
      </c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3">
        <v>5</v>
      </c>
      <c r="AN124" s="23">
        <v>1</v>
      </c>
      <c r="AO124" s="22"/>
      <c r="AP124" s="23">
        <v>2</v>
      </c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3">
        <v>8</v>
      </c>
      <c r="BI124" s="21" t="s">
        <v>414</v>
      </c>
      <c r="BJ124" s="24">
        <v>179</v>
      </c>
      <c r="BK124" s="24">
        <f t="array" ref="BK124">BJ124*BH124</f>
        <v>1432</v>
      </c>
      <c r="BL124" s="24">
        <v>72</v>
      </c>
      <c r="BM124" s="24">
        <f t="array" ref="BM124">BL124*BH124</f>
        <v>576</v>
      </c>
    </row>
    <row r="125" spans="1:65" ht="99.95" customHeight="1">
      <c r="A125" s="20" t="str">
        <f t="array" ref="A125">CONCATENATE(D125,"_1")</f>
        <v>WA3116-TS033_30535_1</v>
      </c>
      <c r="B125" s="20" t="str">
        <f t="array" ref="B125">CONCATENATE(D125,"_2")</f>
        <v>WA3116-TS033_30535_2</v>
      </c>
      <c r="C125" s="21" t="s">
        <v>415</v>
      </c>
      <c r="D125" s="22" t="str">
        <f t="array" ref="D125">CONCATENATE(K125,"-",L125,"_",M125)</f>
        <v>WA3116-TS033_30535</v>
      </c>
      <c r="E125" s="21" t="s">
        <v>256</v>
      </c>
      <c r="F125" s="21" t="s">
        <v>66</v>
      </c>
      <c r="G125" s="21" t="s">
        <v>67</v>
      </c>
      <c r="H125" s="21" t="s">
        <v>68</v>
      </c>
      <c r="I125" s="21" t="s">
        <v>332</v>
      </c>
      <c r="J125" s="21" t="s">
        <v>182</v>
      </c>
      <c r="K125" s="22" t="str">
        <f t="array" ref="K125">LEFT(C125,6)</f>
        <v>WA3116</v>
      </c>
      <c r="L125" s="22" t="str">
        <f t="array" ref="L125">RIGHT(LEFT(C125,11),5)</f>
        <v>TS033</v>
      </c>
      <c r="M125" s="22" t="str">
        <f t="array" ref="M125">RIGHT(C125,5)</f>
        <v>30535</v>
      </c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3">
        <v>1</v>
      </c>
      <c r="AM125" s="22"/>
      <c r="AN125" s="23">
        <v>4</v>
      </c>
      <c r="AO125" s="23">
        <v>2</v>
      </c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3">
        <v>7</v>
      </c>
      <c r="BI125" s="21" t="s">
        <v>416</v>
      </c>
      <c r="BJ125" s="24">
        <v>179</v>
      </c>
      <c r="BK125" s="24">
        <f t="array" ref="BK125">BJ125*BH125</f>
        <v>1253</v>
      </c>
      <c r="BL125" s="24">
        <v>72</v>
      </c>
      <c r="BM125" s="24">
        <f t="array" ref="BM125">BL125*BH125</f>
        <v>504</v>
      </c>
    </row>
    <row r="126" spans="1:65" ht="99.95" customHeight="1">
      <c r="A126" s="20" t="str">
        <f t="array" ref="A126">CONCATENATE(D126,"_1")</f>
        <v>UA3164-D4206_78442_1</v>
      </c>
      <c r="B126" s="20" t="str">
        <f t="array" ref="B126">CONCATENATE(D126,"_2")</f>
        <v>UA3164-D4206_78442_2</v>
      </c>
      <c r="C126" s="21" t="s">
        <v>417</v>
      </c>
      <c r="D126" s="22" t="str">
        <f t="array" ref="D126">CONCATENATE(K126,"-",L126,"_",M126)</f>
        <v>UA3164-D4206_78442</v>
      </c>
      <c r="E126" s="21" t="s">
        <v>419</v>
      </c>
      <c r="F126" s="21" t="s">
        <v>66</v>
      </c>
      <c r="G126" s="21" t="s">
        <v>67</v>
      </c>
      <c r="H126" s="21" t="s">
        <v>68</v>
      </c>
      <c r="I126" s="21" t="s">
        <v>420</v>
      </c>
      <c r="J126" s="21" t="s">
        <v>347</v>
      </c>
      <c r="K126" s="22" t="str">
        <f t="array" ref="K126">LEFT(C126,6)</f>
        <v>UA3164</v>
      </c>
      <c r="L126" s="22" t="str">
        <f t="array" ref="L126">RIGHT(LEFT(C126,11),5)</f>
        <v>D4206</v>
      </c>
      <c r="M126" s="22" t="str">
        <f t="array" ref="M126">RIGHT(C126,5)</f>
        <v>78442</v>
      </c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3">
        <v>2</v>
      </c>
      <c r="AM126" s="23">
        <v>3</v>
      </c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3">
        <v>5</v>
      </c>
      <c r="BI126" s="21" t="s">
        <v>418</v>
      </c>
      <c r="BJ126" s="24">
        <v>179</v>
      </c>
      <c r="BK126" s="24">
        <f t="array" ref="BK126">BJ126*BH126</f>
        <v>895</v>
      </c>
      <c r="BL126" s="24">
        <v>72</v>
      </c>
      <c r="BM126" s="24">
        <f t="array" ref="BM126">BL126*BH126</f>
        <v>360</v>
      </c>
    </row>
    <row r="127" spans="1:65" ht="99.95" customHeight="1">
      <c r="A127" s="20" t="str">
        <f t="array" ref="A127">CONCATENATE(D127,"_1")</f>
        <v>WA3116-TS033_84043_1</v>
      </c>
      <c r="B127" s="20" t="str">
        <f t="array" ref="B127">CONCATENATE(D127,"_2")</f>
        <v>WA3116-TS033_84043_2</v>
      </c>
      <c r="C127" s="21" t="s">
        <v>421</v>
      </c>
      <c r="D127" s="22" t="str">
        <f t="array" ref="D127">CONCATENATE(K127,"-",L127,"_",M127)</f>
        <v>WA3116-TS033_84043</v>
      </c>
      <c r="E127" s="21" t="s">
        <v>256</v>
      </c>
      <c r="F127" s="21" t="s">
        <v>66</v>
      </c>
      <c r="G127" s="21" t="s">
        <v>67</v>
      </c>
      <c r="H127" s="21" t="s">
        <v>68</v>
      </c>
      <c r="I127" s="21" t="s">
        <v>332</v>
      </c>
      <c r="J127" s="21" t="s">
        <v>182</v>
      </c>
      <c r="K127" s="22" t="str">
        <f t="array" ref="K127">LEFT(C127,6)</f>
        <v>WA3116</v>
      </c>
      <c r="L127" s="22" t="str">
        <f t="array" ref="L127">RIGHT(LEFT(C127,11),5)</f>
        <v>TS033</v>
      </c>
      <c r="M127" s="22" t="str">
        <f t="array" ref="M127">RIGHT(C127,5)</f>
        <v>84043</v>
      </c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3">
        <v>3</v>
      </c>
      <c r="AM127" s="23">
        <v>2</v>
      </c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3">
        <v>5</v>
      </c>
      <c r="BI127" s="21" t="s">
        <v>422</v>
      </c>
      <c r="BJ127" s="24">
        <v>179</v>
      </c>
      <c r="BK127" s="24">
        <f t="array" ref="BK127">BJ127*BH127</f>
        <v>895</v>
      </c>
      <c r="BL127" s="24">
        <v>72</v>
      </c>
      <c r="BM127" s="24">
        <f t="array" ref="BM127">BL127*BH127</f>
        <v>360</v>
      </c>
    </row>
    <row r="128" spans="1:65" ht="99.95" customHeight="1">
      <c r="A128" s="20" t="str">
        <f t="array" ref="A128">CONCATENATE(D128,"_1")</f>
        <v>WA3304-T3439_Q9143_1</v>
      </c>
      <c r="B128" s="20" t="str">
        <f t="array" ref="B128">CONCATENATE(D128,"_2")</f>
        <v>WA3304-T3439_Q9143_2</v>
      </c>
      <c r="C128" s="21" t="s">
        <v>423</v>
      </c>
      <c r="D128" s="22" t="str">
        <f t="array" ref="D128">CONCATENATE(K128,"-",L128,"_",M128)</f>
        <v>WA3304-T3439_Q9143</v>
      </c>
      <c r="E128" s="21" t="s">
        <v>425</v>
      </c>
      <c r="F128" s="21" t="s">
        <v>66</v>
      </c>
      <c r="G128" s="21" t="s">
        <v>67</v>
      </c>
      <c r="H128" s="21" t="s">
        <v>68</v>
      </c>
      <c r="I128" s="21" t="s">
        <v>426</v>
      </c>
      <c r="J128" s="21" t="s">
        <v>79</v>
      </c>
      <c r="K128" s="22" t="str">
        <f t="array" ref="K128">LEFT(C128,6)</f>
        <v>WA3304</v>
      </c>
      <c r="L128" s="22" t="str">
        <f t="array" ref="L128">RIGHT(LEFT(C128,11),5)</f>
        <v>T3439</v>
      </c>
      <c r="M128" s="22" t="str">
        <f t="array" ref="M128">RIGHT(C128,5)</f>
        <v>Q9143</v>
      </c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3">
        <v>1</v>
      </c>
      <c r="AM128" s="23">
        <v>3</v>
      </c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3">
        <v>4</v>
      </c>
      <c r="BI128" s="21" t="s">
        <v>424</v>
      </c>
      <c r="BJ128" s="24">
        <v>179</v>
      </c>
      <c r="BK128" s="24">
        <f t="array" ref="BK128">BJ128*BH128</f>
        <v>716</v>
      </c>
      <c r="BL128" s="24">
        <v>72</v>
      </c>
      <c r="BM128" s="24">
        <f t="array" ref="BM128">BL128*BH128</f>
        <v>288</v>
      </c>
    </row>
    <row r="129" spans="1:65" ht="99.95" customHeight="1">
      <c r="A129" s="20" t="str">
        <f t="array" ref="A129">CONCATENATE(D129,"_1")</f>
        <v>WA3486-T4392_Q9313_1</v>
      </c>
      <c r="B129" s="20" t="str">
        <f t="array" ref="B129">CONCATENATE(D129,"_2")</f>
        <v>WA3486-T4392_Q9313_2</v>
      </c>
      <c r="C129" s="21" t="s">
        <v>427</v>
      </c>
      <c r="D129" s="22" t="str">
        <f t="array" ref="D129">CONCATENATE(K129,"-",L129,"_",M129)</f>
        <v>WA3486-T4392_Q9313</v>
      </c>
      <c r="E129" s="21" t="s">
        <v>429</v>
      </c>
      <c r="F129" s="21" t="s">
        <v>66</v>
      </c>
      <c r="G129" s="21" t="s">
        <v>67</v>
      </c>
      <c r="H129" s="21" t="s">
        <v>68</v>
      </c>
      <c r="I129" s="21" t="s">
        <v>223</v>
      </c>
      <c r="J129" s="21" t="s">
        <v>224</v>
      </c>
      <c r="K129" s="22" t="str">
        <f t="array" ref="K129">LEFT(C129,6)</f>
        <v>WA3486</v>
      </c>
      <c r="L129" s="22" t="str">
        <f t="array" ref="L129">RIGHT(LEFT(C129,11),5)</f>
        <v>T4392</v>
      </c>
      <c r="M129" s="22" t="str">
        <f t="array" ref="M129">RIGHT(C129,5)</f>
        <v>Q9313</v>
      </c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3">
        <v>1</v>
      </c>
      <c r="AA129" s="23">
        <v>1</v>
      </c>
      <c r="AB129" s="23">
        <v>1</v>
      </c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3">
        <v>3</v>
      </c>
      <c r="BI129" s="21" t="s">
        <v>428</v>
      </c>
      <c r="BJ129" s="24">
        <v>179</v>
      </c>
      <c r="BK129" s="24">
        <f t="array" ref="BK129">BJ129*BH129</f>
        <v>537</v>
      </c>
      <c r="BL129" s="24">
        <v>72</v>
      </c>
      <c r="BM129" s="24">
        <f t="array" ref="BM129">BL129*BH129</f>
        <v>216</v>
      </c>
    </row>
    <row r="130" spans="1:65" ht="99.95" customHeight="1">
      <c r="A130" s="20" t="str">
        <f t="array" ref="A130">CONCATENATE(D130,"_1")</f>
        <v>8F1021-MA02D_08262_1</v>
      </c>
      <c r="B130" s="20" t="str">
        <f t="array" ref="B130">CONCATENATE(D130,"_2")</f>
        <v>8F1021-MA02D_08262_2</v>
      </c>
      <c r="C130" s="21" t="s">
        <v>430</v>
      </c>
      <c r="D130" s="22" t="str">
        <f t="array" ref="D130">CONCATENATE(K130,"-",L130,"_",M130)</f>
        <v>8F1021-MA02D_08262</v>
      </c>
      <c r="E130" s="21" t="s">
        <v>404</v>
      </c>
      <c r="F130" s="21" t="s">
        <v>66</v>
      </c>
      <c r="G130" s="21" t="s">
        <v>67</v>
      </c>
      <c r="H130" s="21" t="s">
        <v>68</v>
      </c>
      <c r="I130" s="21" t="s">
        <v>432</v>
      </c>
      <c r="J130" s="21" t="s">
        <v>79</v>
      </c>
      <c r="K130" s="22" t="str">
        <f t="array" ref="K130">LEFT(C130,6)</f>
        <v>8F1021</v>
      </c>
      <c r="L130" s="22" t="str">
        <f t="array" ref="L130">RIGHT(LEFT(C130,11),5)</f>
        <v>MA02D</v>
      </c>
      <c r="M130" s="22" t="str">
        <f t="array" ref="M130">RIGHT(C130,5)</f>
        <v>08262</v>
      </c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3">
        <v>1</v>
      </c>
      <c r="AY130" s="22"/>
      <c r="AZ130" s="23">
        <v>1</v>
      </c>
      <c r="BA130" s="22"/>
      <c r="BB130" s="22"/>
      <c r="BC130" s="22"/>
      <c r="BD130" s="22"/>
      <c r="BE130" s="22"/>
      <c r="BF130" s="22"/>
      <c r="BG130" s="22"/>
      <c r="BH130" s="23">
        <v>2</v>
      </c>
      <c r="BI130" s="21" t="s">
        <v>431</v>
      </c>
      <c r="BJ130" s="24">
        <v>179</v>
      </c>
      <c r="BK130" s="24">
        <f t="array" ref="BK130">BJ130*BH130</f>
        <v>358</v>
      </c>
      <c r="BL130" s="24">
        <v>72</v>
      </c>
      <c r="BM130" s="24">
        <f t="array" ref="BM130">BL130*BH130</f>
        <v>144</v>
      </c>
    </row>
    <row r="131" spans="1:65" ht="99.95" customHeight="1">
      <c r="A131" s="20" t="str">
        <f t="array" ref="A131">CONCATENATE(D131,"_1")</f>
        <v>UA2189-D4714_78316_1</v>
      </c>
      <c r="B131" s="20" t="str">
        <f t="array" ref="B131">CONCATENATE(D131,"_2")</f>
        <v>UA2189-D4714_78316_2</v>
      </c>
      <c r="C131" s="21" t="s">
        <v>433</v>
      </c>
      <c r="D131" s="22" t="str">
        <f t="array" ref="D131">CONCATENATE(K131,"-",L131,"_",M131)</f>
        <v>UA2189-D4714_78316</v>
      </c>
      <c r="E131" s="21" t="s">
        <v>435</v>
      </c>
      <c r="F131" s="21" t="s">
        <v>66</v>
      </c>
      <c r="G131" s="21" t="s">
        <v>67</v>
      </c>
      <c r="H131" s="21" t="s">
        <v>68</v>
      </c>
      <c r="I131" s="21" t="s">
        <v>332</v>
      </c>
      <c r="J131" s="21" t="s">
        <v>224</v>
      </c>
      <c r="K131" s="22" t="str">
        <f t="array" ref="K131">LEFT(C131,6)</f>
        <v>UA2189</v>
      </c>
      <c r="L131" s="22" t="str">
        <f t="array" ref="L131">RIGHT(LEFT(C131,11),5)</f>
        <v>D4714</v>
      </c>
      <c r="M131" s="22" t="str">
        <f t="array" ref="M131">RIGHT(C131,5)</f>
        <v>78316</v>
      </c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3">
        <v>1</v>
      </c>
      <c r="AP131" s="23">
        <v>1</v>
      </c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3">
        <v>2</v>
      </c>
      <c r="BI131" s="21" t="s">
        <v>434</v>
      </c>
      <c r="BJ131" s="24">
        <v>179</v>
      </c>
      <c r="BK131" s="24">
        <f t="array" ref="BK131">BJ131*BH131</f>
        <v>358</v>
      </c>
      <c r="BL131" s="24">
        <v>72</v>
      </c>
      <c r="BM131" s="24">
        <f t="array" ref="BM131">BL131*BH131</f>
        <v>144</v>
      </c>
    </row>
    <row r="132" spans="1:65" ht="99.95" customHeight="1">
      <c r="A132" s="20" t="str">
        <f t="array" ref="A132">CONCATENATE(D132,"_1")</f>
        <v>CA3033-T2506_X0256_1</v>
      </c>
      <c r="B132" s="20" t="str">
        <f t="array" ref="B132">CONCATENATE(D132,"_2")</f>
        <v>CA3033-T2506_X0256_2</v>
      </c>
      <c r="C132" s="21" t="s">
        <v>436</v>
      </c>
      <c r="D132" s="22" t="str">
        <f t="array" ref="D132">CONCATENATE(K132,"-",L132,"_",M132)</f>
        <v>CA3033-T2506_X0256</v>
      </c>
      <c r="E132" s="21" t="s">
        <v>345</v>
      </c>
      <c r="F132" s="21" t="s">
        <v>66</v>
      </c>
      <c r="G132" s="21" t="s">
        <v>67</v>
      </c>
      <c r="H132" s="21" t="s">
        <v>68</v>
      </c>
      <c r="I132" s="21" t="s">
        <v>131</v>
      </c>
      <c r="J132" s="21" t="s">
        <v>347</v>
      </c>
      <c r="K132" s="22" t="str">
        <f t="array" ref="K132">LEFT(C132,6)</f>
        <v>CA3033</v>
      </c>
      <c r="L132" s="22" t="str">
        <f t="array" ref="L132">RIGHT(LEFT(C132,11),5)</f>
        <v>T2506</v>
      </c>
      <c r="M132" s="22" t="str">
        <f t="array" ref="M132">RIGHT(C132,5)</f>
        <v>X0256</v>
      </c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3">
        <v>1</v>
      </c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3">
        <v>1</v>
      </c>
      <c r="BI132" s="21" t="s">
        <v>437</v>
      </c>
      <c r="BJ132" s="24">
        <v>179</v>
      </c>
      <c r="BK132" s="24">
        <f t="array" ref="BK132">BJ132*BH132</f>
        <v>179</v>
      </c>
      <c r="BL132" s="24">
        <v>72</v>
      </c>
      <c r="BM132" s="24">
        <f t="array" ref="BM132">BL132*BH132</f>
        <v>72</v>
      </c>
    </row>
    <row r="133" spans="1:65" ht="99.95" customHeight="1">
      <c r="A133" s="20" t="str">
        <f t="array" ref="A133">CONCATENATE(D133,"_1")</f>
        <v>UA2185-D4695_77142_1</v>
      </c>
      <c r="B133" s="20" t="str">
        <f t="array" ref="B133">CONCATENATE(D133,"_2")</f>
        <v>UA2185-D4695_77142_2</v>
      </c>
      <c r="C133" s="21" t="s">
        <v>438</v>
      </c>
      <c r="D133" s="22" t="str">
        <f t="array" ref="D133">CONCATENATE(K133,"-",L133,"_",M133)</f>
        <v>UA2185-D4695_77142</v>
      </c>
      <c r="E133" s="21" t="s">
        <v>440</v>
      </c>
      <c r="F133" s="21" t="s">
        <v>66</v>
      </c>
      <c r="G133" s="21" t="s">
        <v>67</v>
      </c>
      <c r="H133" s="21" t="s">
        <v>68</v>
      </c>
      <c r="I133" s="21" t="s">
        <v>264</v>
      </c>
      <c r="J133" s="21" t="s">
        <v>224</v>
      </c>
      <c r="K133" s="22" t="str">
        <f t="array" ref="K133">LEFT(C133,6)</f>
        <v>UA2185</v>
      </c>
      <c r="L133" s="22" t="str">
        <f t="array" ref="L133">RIGHT(LEFT(C133,11),5)</f>
        <v>D4695</v>
      </c>
      <c r="M133" s="22" t="str">
        <f t="array" ref="M133">RIGHT(C133,5)</f>
        <v>77142</v>
      </c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3">
        <v>1</v>
      </c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3">
        <v>1</v>
      </c>
      <c r="BI133" s="21" t="s">
        <v>439</v>
      </c>
      <c r="BJ133" s="24">
        <v>179</v>
      </c>
      <c r="BK133" s="24">
        <f t="array" ref="BK133">BJ133*BH133</f>
        <v>179</v>
      </c>
      <c r="BL133" s="24">
        <v>72</v>
      </c>
      <c r="BM133" s="24">
        <f t="array" ref="BM133">BL133*BH133</f>
        <v>72</v>
      </c>
    </row>
    <row r="134" spans="1:65" ht="99.95" customHeight="1">
      <c r="A134" s="20" t="str">
        <f t="array" ref="A134">CONCATENATE(D134,"_1")</f>
        <v>WA2394-T5958_S9558_1</v>
      </c>
      <c r="B134" s="20" t="str">
        <f t="array" ref="B134">CONCATENATE(D134,"_2")</f>
        <v>WA2394-T5958_S9558_2</v>
      </c>
      <c r="C134" s="21" t="s">
        <v>441</v>
      </c>
      <c r="D134" s="22" t="str">
        <f t="array" ref="D134">CONCATENATE(K134,"-",L134,"_",M134)</f>
        <v>WA2394-T5958_S9558</v>
      </c>
      <c r="E134" s="21" t="s">
        <v>256</v>
      </c>
      <c r="F134" s="21" t="s">
        <v>66</v>
      </c>
      <c r="G134" s="21" t="s">
        <v>67</v>
      </c>
      <c r="H134" s="21" t="s">
        <v>68</v>
      </c>
      <c r="I134" s="21" t="s">
        <v>131</v>
      </c>
      <c r="J134" s="21" t="s">
        <v>70</v>
      </c>
      <c r="K134" s="22" t="str">
        <f t="array" ref="K134">LEFT(C134,6)</f>
        <v>WA2394</v>
      </c>
      <c r="L134" s="22" t="str">
        <f t="array" ref="L134">RIGHT(LEFT(C134,11),5)</f>
        <v>T5958</v>
      </c>
      <c r="M134" s="22" t="str">
        <f t="array" ref="M134">RIGHT(C134,5)</f>
        <v>S9558</v>
      </c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3">
        <v>1</v>
      </c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3">
        <v>1</v>
      </c>
      <c r="BI134" s="21" t="s">
        <v>442</v>
      </c>
      <c r="BJ134" s="24">
        <v>179</v>
      </c>
      <c r="BK134" s="24">
        <f t="array" ref="BK134">BJ134*BH134</f>
        <v>179</v>
      </c>
      <c r="BL134" s="24">
        <v>72</v>
      </c>
      <c r="BM134" s="24">
        <f t="array" ref="BM134">BL134*BH134</f>
        <v>72</v>
      </c>
    </row>
    <row r="135" spans="1:65" ht="99.95" customHeight="1">
      <c r="A135" s="20" t="str">
        <f t="array" ref="A135">CONCATENATE(D135,"_1")</f>
        <v>Z69078-T7223_03M45_1</v>
      </c>
      <c r="B135" s="20" t="str">
        <f t="array" ref="B135">CONCATENATE(D135,"_2")</f>
        <v>Z69078-T7223_03M45_2</v>
      </c>
      <c r="C135" s="21" t="s">
        <v>443</v>
      </c>
      <c r="D135" s="22" t="str">
        <f t="array" ref="D135">CONCATENATE(K135,"-",L135,"_",M135)</f>
        <v>Z69078-T7223_03M45</v>
      </c>
      <c r="E135" s="21" t="s">
        <v>445</v>
      </c>
      <c r="F135" s="21" t="s">
        <v>66</v>
      </c>
      <c r="G135" s="21" t="s">
        <v>67</v>
      </c>
      <c r="H135" s="21" t="s">
        <v>68</v>
      </c>
      <c r="I135" s="21" t="s">
        <v>446</v>
      </c>
      <c r="J135" s="21" t="s">
        <v>79</v>
      </c>
      <c r="K135" s="22" t="str">
        <f t="array" ref="K135">LEFT(C135,6)</f>
        <v>Z69078</v>
      </c>
      <c r="L135" s="22" t="str">
        <f t="array" ref="L135">RIGHT(LEFT(C135,11),5)</f>
        <v>T7223</v>
      </c>
      <c r="M135" s="22" t="str">
        <f t="array" ref="M135">RIGHT(C135,5)</f>
        <v>03M45</v>
      </c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3">
        <v>8</v>
      </c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3">
        <v>8</v>
      </c>
      <c r="BI135" s="21" t="s">
        <v>444</v>
      </c>
      <c r="BJ135" s="24">
        <v>175</v>
      </c>
      <c r="BK135" s="24">
        <f t="array" ref="BK135">BJ135*BH135</f>
        <v>1400</v>
      </c>
      <c r="BL135" s="24">
        <v>70</v>
      </c>
      <c r="BM135" s="24">
        <f t="array" ref="BM135">BL135*BH135</f>
        <v>560</v>
      </c>
    </row>
    <row r="136" spans="1:65" ht="99.95" customHeight="1">
      <c r="A136" s="20" t="str">
        <f t="array" ref="A136">CONCATENATE(D136,"_1")</f>
        <v>WA3110-TS456_Q9186_1</v>
      </c>
      <c r="B136" s="20" t="str">
        <f t="array" ref="B136">CONCATENATE(D136,"_2")</f>
        <v>WA3110-TS456_Q9186_2</v>
      </c>
      <c r="C136" s="21" t="s">
        <v>447</v>
      </c>
      <c r="D136" s="22" t="str">
        <f t="array" ref="D136">CONCATENATE(K136,"-",L136,"_",M136)</f>
        <v>WA3110-TS456_Q9186</v>
      </c>
      <c r="E136" s="21" t="s">
        <v>256</v>
      </c>
      <c r="F136" s="21" t="s">
        <v>66</v>
      </c>
      <c r="G136" s="21" t="s">
        <v>67</v>
      </c>
      <c r="H136" s="21" t="s">
        <v>68</v>
      </c>
      <c r="I136" s="21" t="s">
        <v>264</v>
      </c>
      <c r="J136" s="21" t="s">
        <v>79</v>
      </c>
      <c r="K136" s="22" t="str">
        <f t="array" ref="K136">LEFT(C136,6)</f>
        <v>WA3110</v>
      </c>
      <c r="L136" s="22" t="str">
        <f t="array" ref="L136">RIGHT(LEFT(C136,11),5)</f>
        <v>TS456</v>
      </c>
      <c r="M136" s="22" t="str">
        <f t="array" ref="M136">RIGHT(C136,5)</f>
        <v>Q9186</v>
      </c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3">
        <v>4</v>
      </c>
      <c r="AM136" s="22"/>
      <c r="AN136" s="22"/>
      <c r="AO136" s="23">
        <v>1</v>
      </c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3">
        <v>5</v>
      </c>
      <c r="BI136" s="21" t="s">
        <v>448</v>
      </c>
      <c r="BJ136" s="24">
        <v>175</v>
      </c>
      <c r="BK136" s="24">
        <f t="array" ref="BK136">BJ136*BH136</f>
        <v>875</v>
      </c>
      <c r="BL136" s="24">
        <v>70</v>
      </c>
      <c r="BM136" s="24">
        <f t="array" ref="BM136">BL136*BH136</f>
        <v>350</v>
      </c>
    </row>
    <row r="137" spans="1:65" ht="99.95" customHeight="1">
      <c r="A137" s="20" t="str">
        <f t="array" ref="A137">CONCATENATE(D137,"_1")</f>
        <v>CA3409-J1919_Q9135_1</v>
      </c>
      <c r="B137" s="20" t="str">
        <f t="array" ref="B137">CONCATENATE(D137,"_2")</f>
        <v>CA3409-J1919_Q9135_2</v>
      </c>
      <c r="C137" s="21" t="s">
        <v>449</v>
      </c>
      <c r="D137" s="22" t="str">
        <f t="array" ref="D137">CONCATENATE(K137,"-",L137,"_",M137)</f>
        <v>CA3409-J1919_Q9135</v>
      </c>
      <c r="E137" s="21" t="s">
        <v>451</v>
      </c>
      <c r="F137" s="21" t="s">
        <v>66</v>
      </c>
      <c r="G137" s="21" t="s">
        <v>67</v>
      </c>
      <c r="H137" s="21" t="s">
        <v>68</v>
      </c>
      <c r="I137" s="21" t="s">
        <v>135</v>
      </c>
      <c r="J137" s="21" t="s">
        <v>224</v>
      </c>
      <c r="K137" s="22" t="str">
        <f t="array" ref="K137">LEFT(C137,6)</f>
        <v>CA3409</v>
      </c>
      <c r="L137" s="22" t="str">
        <f t="array" ref="L137">RIGHT(LEFT(C137,11),5)</f>
        <v>J1919</v>
      </c>
      <c r="M137" s="22" t="str">
        <f t="array" ref="M137">RIGHT(C137,5)</f>
        <v>Q9135</v>
      </c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3">
        <v>3</v>
      </c>
      <c r="AM137" s="22"/>
      <c r="AN137" s="22"/>
      <c r="AO137" s="22"/>
      <c r="AP137" s="23">
        <v>3</v>
      </c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3">
        <v>6</v>
      </c>
      <c r="BI137" s="21" t="s">
        <v>450</v>
      </c>
      <c r="BJ137" s="24">
        <v>169</v>
      </c>
      <c r="BK137" s="24">
        <f t="array" ref="BK137">BJ137*BH137</f>
        <v>1014</v>
      </c>
      <c r="BL137" s="24">
        <v>68</v>
      </c>
      <c r="BM137" s="24">
        <f t="array" ref="BM137">BL137*BH137</f>
        <v>408</v>
      </c>
    </row>
    <row r="138" spans="1:65" ht="99.95" customHeight="1">
      <c r="A138" s="20" t="str">
        <f t="array" ref="A138">CONCATENATE(D138,"_1")</f>
        <v>VA3102-T3416_82436_1</v>
      </c>
      <c r="B138" s="20" t="str">
        <f t="array" ref="B138">CONCATENATE(D138,"_2")</f>
        <v>VA3102-T3416_82436_2</v>
      </c>
      <c r="C138" s="21" t="s">
        <v>452</v>
      </c>
      <c r="D138" s="22" t="str">
        <f t="array" ref="D138">CONCATENATE(K138,"-",L138,"_",M138)</f>
        <v>VA3102-T3416_82436</v>
      </c>
      <c r="E138" s="21" t="s">
        <v>454</v>
      </c>
      <c r="F138" s="21" t="s">
        <v>66</v>
      </c>
      <c r="G138" s="21" t="s">
        <v>67</v>
      </c>
      <c r="H138" s="21" t="s">
        <v>68</v>
      </c>
      <c r="I138" s="21" t="s">
        <v>131</v>
      </c>
      <c r="J138" s="21" t="s">
        <v>347</v>
      </c>
      <c r="K138" s="22" t="str">
        <f t="array" ref="K138">LEFT(C138,6)</f>
        <v>VA3102</v>
      </c>
      <c r="L138" s="22" t="str">
        <f t="array" ref="L138">RIGHT(LEFT(C138,11),5)</f>
        <v>T3416</v>
      </c>
      <c r="M138" s="22" t="str">
        <f t="array" ref="M138">RIGHT(C138,5)</f>
        <v>82436</v>
      </c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3">
        <v>2</v>
      </c>
      <c r="AY138" s="22"/>
      <c r="AZ138" s="23">
        <v>4</v>
      </c>
      <c r="BA138" s="22"/>
      <c r="BB138" s="22"/>
      <c r="BC138" s="22"/>
      <c r="BD138" s="22"/>
      <c r="BE138" s="22"/>
      <c r="BF138" s="22"/>
      <c r="BG138" s="22"/>
      <c r="BH138" s="23">
        <v>6</v>
      </c>
      <c r="BI138" s="21" t="s">
        <v>453</v>
      </c>
      <c r="BJ138" s="24">
        <v>169</v>
      </c>
      <c r="BK138" s="24">
        <f t="array" ref="BK138">BJ138*BH138</f>
        <v>1014</v>
      </c>
      <c r="BL138" s="24">
        <v>68</v>
      </c>
      <c r="BM138" s="24">
        <f t="array" ref="BM138">BL138*BH138</f>
        <v>408</v>
      </c>
    </row>
    <row r="139" spans="1:65" ht="99.95" customHeight="1">
      <c r="A139" s="20" t="str">
        <f t="array" ref="A139">CONCATENATE(D139,"_1")</f>
        <v>WA3519-MA587_Q9359_1</v>
      </c>
      <c r="B139" s="20" t="str">
        <f t="array" ref="B139">CONCATENATE(D139,"_2")</f>
        <v>WA3519-MA587_Q9359_2</v>
      </c>
      <c r="C139" s="21" t="s">
        <v>455</v>
      </c>
      <c r="D139" s="22" t="str">
        <f t="array" ref="D139">CONCATENATE(K139,"-",L139,"_",M139)</f>
        <v>WA3519-MA587_Q9359</v>
      </c>
      <c r="E139" s="21" t="s">
        <v>359</v>
      </c>
      <c r="F139" s="21" t="s">
        <v>66</v>
      </c>
      <c r="G139" s="21" t="s">
        <v>67</v>
      </c>
      <c r="H139" s="21" t="s">
        <v>68</v>
      </c>
      <c r="I139" s="21" t="s">
        <v>457</v>
      </c>
      <c r="J139" s="21" t="s">
        <v>79</v>
      </c>
      <c r="K139" s="22" t="str">
        <f t="array" ref="K139">LEFT(C139,6)</f>
        <v>WA3519</v>
      </c>
      <c r="L139" s="22" t="str">
        <f t="array" ref="L139">RIGHT(LEFT(C139,11),5)</f>
        <v>MA587</v>
      </c>
      <c r="M139" s="22" t="str">
        <f t="array" ref="M139">RIGHT(C139,5)</f>
        <v>Q9359</v>
      </c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3">
        <v>1</v>
      </c>
      <c r="AY139" s="22"/>
      <c r="AZ139" s="23">
        <v>4</v>
      </c>
      <c r="BA139" s="22"/>
      <c r="BB139" s="22"/>
      <c r="BC139" s="22"/>
      <c r="BD139" s="22"/>
      <c r="BE139" s="22"/>
      <c r="BF139" s="22"/>
      <c r="BG139" s="22"/>
      <c r="BH139" s="23">
        <v>5</v>
      </c>
      <c r="BI139" s="21" t="s">
        <v>456</v>
      </c>
      <c r="BJ139" s="24">
        <v>169</v>
      </c>
      <c r="BK139" s="24">
        <f t="array" ref="BK139">BJ139*BH139</f>
        <v>845</v>
      </c>
      <c r="BL139" s="24">
        <v>68</v>
      </c>
      <c r="BM139" s="24">
        <f t="array" ref="BM139">BL139*BH139</f>
        <v>340</v>
      </c>
    </row>
    <row r="140" spans="1:65" ht="99.95" customHeight="1">
      <c r="A140" s="20" t="str">
        <f t="array" ref="A140">CONCATENATE(D140,"_1")</f>
        <v>VA3114-T3412_Q9126_1</v>
      </c>
      <c r="B140" s="20" t="str">
        <f t="array" ref="B140">CONCATENATE(D140,"_2")</f>
        <v>VA3114-T3412_Q9126_2</v>
      </c>
      <c r="C140" s="21" t="s">
        <v>458</v>
      </c>
      <c r="D140" s="22" t="str">
        <f t="array" ref="D140">CONCATENATE(K140,"-",L140,"_",M140)</f>
        <v>VA3114-T3412_Q9126</v>
      </c>
      <c r="E140" s="21" t="s">
        <v>454</v>
      </c>
      <c r="F140" s="21" t="s">
        <v>66</v>
      </c>
      <c r="G140" s="21" t="s">
        <v>67</v>
      </c>
      <c r="H140" s="21" t="s">
        <v>68</v>
      </c>
      <c r="I140" s="21" t="s">
        <v>325</v>
      </c>
      <c r="J140" s="21" t="s">
        <v>79</v>
      </c>
      <c r="K140" s="22" t="str">
        <f t="array" ref="K140">LEFT(C140,6)</f>
        <v>VA3114</v>
      </c>
      <c r="L140" s="22" t="str">
        <f t="array" ref="L140">RIGHT(LEFT(C140,11),5)</f>
        <v>T3412</v>
      </c>
      <c r="M140" s="22" t="str">
        <f t="array" ref="M140">RIGHT(C140,5)</f>
        <v>Q9126</v>
      </c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3">
        <v>1</v>
      </c>
      <c r="BA140" s="22"/>
      <c r="BB140" s="23">
        <v>1</v>
      </c>
      <c r="BC140" s="22"/>
      <c r="BD140" s="22"/>
      <c r="BE140" s="22"/>
      <c r="BF140" s="22"/>
      <c r="BG140" s="22"/>
      <c r="BH140" s="23">
        <v>2</v>
      </c>
      <c r="BI140" s="21" t="s">
        <v>459</v>
      </c>
      <c r="BJ140" s="24">
        <v>169</v>
      </c>
      <c r="BK140" s="24">
        <f t="array" ref="BK140">BJ140*BH140</f>
        <v>338</v>
      </c>
      <c r="BL140" s="24">
        <v>68</v>
      </c>
      <c r="BM140" s="24">
        <f t="array" ref="BM140">BL140*BH140</f>
        <v>136</v>
      </c>
    </row>
    <row r="141" spans="1:65" ht="99.95" customHeight="1">
      <c r="A141" s="20" t="str">
        <f t="array" ref="A141">CONCATENATE(D141,"_1")</f>
        <v>WF1466-T3045_22222_1</v>
      </c>
      <c r="B141" s="20" t="str">
        <f t="array" ref="B141">CONCATENATE(D141,"_2")</f>
        <v>WF1466-T3045_22222_2</v>
      </c>
      <c r="C141" s="21" t="s">
        <v>460</v>
      </c>
      <c r="D141" s="22" t="str">
        <f t="array" ref="D141">CONCATENATE(K141,"-",L141,"_",M141)</f>
        <v>WF1466-T3045_22222</v>
      </c>
      <c r="E141" s="21" t="s">
        <v>462</v>
      </c>
      <c r="F141" s="21" t="s">
        <v>66</v>
      </c>
      <c r="G141" s="21" t="s">
        <v>67</v>
      </c>
      <c r="H141" s="21" t="s">
        <v>68</v>
      </c>
      <c r="I141" s="21" t="s">
        <v>463</v>
      </c>
      <c r="J141" s="21" t="s">
        <v>182</v>
      </c>
      <c r="K141" s="22" t="str">
        <f t="array" ref="K141">LEFT(C141,6)</f>
        <v>WF1466</v>
      </c>
      <c r="L141" s="22" t="str">
        <f t="array" ref="L141">RIGHT(LEFT(C141,11),5)</f>
        <v>T3045</v>
      </c>
      <c r="M141" s="22" t="str">
        <f t="array" ref="M141">RIGHT(C141,5)</f>
        <v>22222</v>
      </c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3">
        <v>2</v>
      </c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3">
        <v>2</v>
      </c>
      <c r="BI141" s="21" t="s">
        <v>461</v>
      </c>
      <c r="BJ141" s="24">
        <v>169</v>
      </c>
      <c r="BK141" s="24">
        <f t="array" ref="BK141">BJ141*BH141</f>
        <v>338</v>
      </c>
      <c r="BL141" s="24">
        <v>68</v>
      </c>
      <c r="BM141" s="24">
        <f t="array" ref="BM141">BL141*BH141</f>
        <v>136</v>
      </c>
    </row>
    <row r="142" spans="1:65" ht="99.95" customHeight="1">
      <c r="A142" s="20" t="str">
        <f t="array" ref="A142">CONCATENATE(D142,"_1")</f>
        <v>8F1023-MA18F_22222_1</v>
      </c>
      <c r="B142" s="20" t="str">
        <f t="array" ref="B142">CONCATENATE(D142,"_2")</f>
        <v>8F1023-MA18F_22222_2</v>
      </c>
      <c r="C142" s="21" t="s">
        <v>464</v>
      </c>
      <c r="D142" s="22" t="str">
        <f t="array" ref="D142">CONCATENATE(K142,"-",L142,"_",M142)</f>
        <v>8F1023-MA18F_22222</v>
      </c>
      <c r="E142" s="21" t="s">
        <v>279</v>
      </c>
      <c r="F142" s="21" t="s">
        <v>66</v>
      </c>
      <c r="G142" s="21" t="s">
        <v>67</v>
      </c>
      <c r="H142" s="21" t="s">
        <v>68</v>
      </c>
      <c r="I142" s="21" t="s">
        <v>466</v>
      </c>
      <c r="J142" s="21" t="s">
        <v>79</v>
      </c>
      <c r="K142" s="22" t="str">
        <f t="array" ref="K142">LEFT(C142,6)</f>
        <v>8F1023</v>
      </c>
      <c r="L142" s="22" t="str">
        <f t="array" ref="L142">RIGHT(LEFT(C142,11),5)</f>
        <v>MA18F</v>
      </c>
      <c r="M142" s="22" t="str">
        <f t="array" ref="M142">RIGHT(C142,5)</f>
        <v>22222</v>
      </c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3">
        <v>1</v>
      </c>
      <c r="AY142" s="22"/>
      <c r="AZ142" s="22"/>
      <c r="BA142" s="22"/>
      <c r="BB142" s="22"/>
      <c r="BC142" s="22"/>
      <c r="BD142" s="22"/>
      <c r="BE142" s="22"/>
      <c r="BF142" s="22"/>
      <c r="BG142" s="22"/>
      <c r="BH142" s="23">
        <v>1</v>
      </c>
      <c r="BI142" s="21" t="s">
        <v>465</v>
      </c>
      <c r="BJ142" s="24">
        <v>169</v>
      </c>
      <c r="BK142" s="24">
        <f t="array" ref="BK142">BJ142*BH142</f>
        <v>169</v>
      </c>
      <c r="BL142" s="24">
        <v>68</v>
      </c>
      <c r="BM142" s="24">
        <f t="array" ref="BM142">BL142*BH142</f>
        <v>68</v>
      </c>
    </row>
    <row r="143" spans="1:65" ht="99.95" customHeight="1">
      <c r="A143" s="20" t="str">
        <f t="array" ref="A143">CONCATENATE(D143,"_1")</f>
        <v>CA2071-T8869_91863_1</v>
      </c>
      <c r="B143" s="20" t="str">
        <f t="array" ref="B143">CONCATENATE(D143,"_2")</f>
        <v>CA2071-T8869_91863_2</v>
      </c>
      <c r="C143" s="21" t="s">
        <v>467</v>
      </c>
      <c r="D143" s="22" t="str">
        <f t="array" ref="D143">CONCATENATE(K143,"-",L143,"_",M143)</f>
        <v>CA2071-T8869_91863</v>
      </c>
      <c r="E143" s="21" t="s">
        <v>469</v>
      </c>
      <c r="F143" s="21" t="s">
        <v>66</v>
      </c>
      <c r="G143" s="21" t="s">
        <v>67</v>
      </c>
      <c r="H143" s="21" t="s">
        <v>68</v>
      </c>
      <c r="I143" s="21" t="s">
        <v>131</v>
      </c>
      <c r="J143" s="21" t="s">
        <v>224</v>
      </c>
      <c r="K143" s="22" t="str">
        <f t="array" ref="K143">LEFT(C143,6)</f>
        <v>CA2071</v>
      </c>
      <c r="L143" s="22" t="str">
        <f t="array" ref="L143">RIGHT(LEFT(C143,11),5)</f>
        <v>T8869</v>
      </c>
      <c r="M143" s="22" t="str">
        <f t="array" ref="M143">RIGHT(C143,5)</f>
        <v>91863</v>
      </c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3">
        <v>1</v>
      </c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3">
        <v>1</v>
      </c>
      <c r="BI143" s="21" t="s">
        <v>468</v>
      </c>
      <c r="BJ143" s="24">
        <v>169</v>
      </c>
      <c r="BK143" s="24">
        <f t="array" ref="BK143">BJ143*BH143</f>
        <v>169</v>
      </c>
      <c r="BL143" s="24">
        <v>68</v>
      </c>
      <c r="BM143" s="24">
        <f t="array" ref="BM143">BL143*BH143</f>
        <v>68</v>
      </c>
    </row>
    <row r="144" spans="1:65" ht="99.95" customHeight="1">
      <c r="A144" s="20" t="str">
        <f t="array" ref="A144">CONCATENATE(D144,"_1")</f>
        <v>CA3156-T2507_X0470_1</v>
      </c>
      <c r="B144" s="20" t="str">
        <f t="array" ref="B144">CONCATENATE(D144,"_2")</f>
        <v>CA3156-T2507_X0470_2</v>
      </c>
      <c r="C144" s="21" t="s">
        <v>470</v>
      </c>
      <c r="D144" s="22" t="str">
        <f t="array" ref="D144">CONCATENATE(K144,"-",L144,"_",M144)</f>
        <v>CA3156-T2507_X0470</v>
      </c>
      <c r="E144" s="21" t="s">
        <v>328</v>
      </c>
      <c r="F144" s="21" t="s">
        <v>66</v>
      </c>
      <c r="G144" s="21" t="s">
        <v>67</v>
      </c>
      <c r="H144" s="21" t="s">
        <v>68</v>
      </c>
      <c r="I144" s="21" t="s">
        <v>472</v>
      </c>
      <c r="J144" s="21" t="s">
        <v>224</v>
      </c>
      <c r="K144" s="22" t="str">
        <f t="array" ref="K144">LEFT(C144,6)</f>
        <v>CA3156</v>
      </c>
      <c r="L144" s="22" t="str">
        <f t="array" ref="L144">RIGHT(LEFT(C144,11),5)</f>
        <v>T2507</v>
      </c>
      <c r="M144" s="22" t="str">
        <f t="array" ref="M144">RIGHT(C144,5)</f>
        <v>X0470</v>
      </c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3">
        <v>1</v>
      </c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3">
        <v>1</v>
      </c>
      <c r="BI144" s="21" t="s">
        <v>471</v>
      </c>
      <c r="BJ144" s="24">
        <v>169</v>
      </c>
      <c r="BK144" s="24">
        <f t="array" ref="BK144">BJ144*BH144</f>
        <v>169</v>
      </c>
      <c r="BL144" s="24">
        <v>68</v>
      </c>
      <c r="BM144" s="24">
        <f t="array" ref="BM144">BL144*BH144</f>
        <v>68</v>
      </c>
    </row>
    <row r="145" spans="1:65" ht="99.95" customHeight="1">
      <c r="A145" s="20" t="str">
        <f t="array" ref="A145">CONCATENATE(D145,"_1")</f>
        <v>CF1249-J1875_V998A_1</v>
      </c>
      <c r="B145" s="20" t="str">
        <f t="array" ref="B145">CONCATENATE(D145,"_2")</f>
        <v>CF1249-J1875_V998A_2</v>
      </c>
      <c r="C145" s="21" t="s">
        <v>473</v>
      </c>
      <c r="D145" s="22" t="str">
        <f t="array" ref="D145">CONCATENATE(K145,"-",L145,"_",M145)</f>
        <v>CF1249-J1875_V998A</v>
      </c>
      <c r="E145" s="21" t="s">
        <v>475</v>
      </c>
      <c r="F145" s="21" t="s">
        <v>66</v>
      </c>
      <c r="G145" s="21" t="s">
        <v>67</v>
      </c>
      <c r="H145" s="21" t="s">
        <v>68</v>
      </c>
      <c r="I145" s="21" t="s">
        <v>476</v>
      </c>
      <c r="J145" s="21" t="s">
        <v>230</v>
      </c>
      <c r="K145" s="22" t="str">
        <f t="array" ref="K145">LEFT(C145,6)</f>
        <v>CF1249</v>
      </c>
      <c r="L145" s="22" t="str">
        <f t="array" ref="L145">RIGHT(LEFT(C145,11),5)</f>
        <v>J1875</v>
      </c>
      <c r="M145" s="22" t="str">
        <f t="array" ref="M145">RIGHT(C145,5)</f>
        <v>V998A</v>
      </c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3">
        <v>1</v>
      </c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3">
        <v>1</v>
      </c>
      <c r="BI145" s="21" t="s">
        <v>474</v>
      </c>
      <c r="BJ145" s="24">
        <v>169</v>
      </c>
      <c r="BK145" s="24">
        <f t="array" ref="BK145">BJ145*BH145</f>
        <v>169</v>
      </c>
      <c r="BL145" s="24">
        <v>68</v>
      </c>
      <c r="BM145" s="24">
        <f t="array" ref="BM145">BL145*BH145</f>
        <v>68</v>
      </c>
    </row>
    <row r="146" spans="1:65" ht="99.95" customHeight="1">
      <c r="A146" s="20" t="str">
        <f t="array" ref="A146">CONCATENATE(D146,"_1")</f>
        <v>JA3066-T7896_X0256_1</v>
      </c>
      <c r="B146" s="20" t="str">
        <f t="array" ref="B146">CONCATENATE(D146,"_2")</f>
        <v>JA3066-T7896_X0256_2</v>
      </c>
      <c r="C146" s="21" t="s">
        <v>477</v>
      </c>
      <c r="D146" s="22" t="str">
        <f t="array" ref="D146">CONCATENATE(K146,"-",L146,"_",M146)</f>
        <v>JA3066-T7896_X0256</v>
      </c>
      <c r="E146" s="21" t="s">
        <v>479</v>
      </c>
      <c r="F146" s="21" t="s">
        <v>66</v>
      </c>
      <c r="G146" s="21" t="s">
        <v>67</v>
      </c>
      <c r="H146" s="21" t="s">
        <v>68</v>
      </c>
      <c r="I146" s="21" t="s">
        <v>158</v>
      </c>
      <c r="J146" s="21" t="s">
        <v>79</v>
      </c>
      <c r="K146" s="22" t="str">
        <f t="array" ref="K146">LEFT(C146,6)</f>
        <v>JA3066</v>
      </c>
      <c r="L146" s="22" t="str">
        <f t="array" ref="L146">RIGHT(LEFT(C146,11),5)</f>
        <v>T7896</v>
      </c>
      <c r="M146" s="22" t="str">
        <f t="array" ref="M146">RIGHT(C146,5)</f>
        <v>X0256</v>
      </c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3">
        <v>1</v>
      </c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3">
        <v>1</v>
      </c>
      <c r="BI146" s="21" t="s">
        <v>478</v>
      </c>
      <c r="BJ146" s="24">
        <v>169</v>
      </c>
      <c r="BK146" s="24">
        <f t="array" ref="BK146">BJ146*BH146</f>
        <v>169</v>
      </c>
      <c r="BL146" s="24">
        <v>68</v>
      </c>
      <c r="BM146" s="24">
        <f t="array" ref="BM146">BL146*BH146</f>
        <v>68</v>
      </c>
    </row>
    <row r="147" spans="1:65" ht="99.95" customHeight="1">
      <c r="A147" s="20" t="str">
        <f t="array" ref="A147">CONCATENATE(D147,"_1")</f>
        <v>OF0118-T4523_T9175_1</v>
      </c>
      <c r="B147" s="20" t="str">
        <f t="array" ref="B147">CONCATENATE(D147,"_2")</f>
        <v>OF0118-T4523_T9175_2</v>
      </c>
      <c r="C147" s="21" t="s">
        <v>480</v>
      </c>
      <c r="D147" s="22" t="str">
        <f t="array" ref="D147">CONCATENATE(K147,"-",L147,"_",M147)</f>
        <v>OF0118-T4523_T9175</v>
      </c>
      <c r="E147" s="21" t="s">
        <v>244</v>
      </c>
      <c r="F147" s="21" t="s">
        <v>66</v>
      </c>
      <c r="G147" s="21" t="s">
        <v>67</v>
      </c>
      <c r="H147" s="21" t="s">
        <v>68</v>
      </c>
      <c r="I147" s="21" t="s">
        <v>212</v>
      </c>
      <c r="J147" s="21" t="s">
        <v>224</v>
      </c>
      <c r="K147" s="22" t="str">
        <f t="array" ref="K147">LEFT(C147,6)</f>
        <v>OF0118</v>
      </c>
      <c r="L147" s="22" t="str">
        <f t="array" ref="L147">RIGHT(LEFT(C147,11),5)</f>
        <v>T4523</v>
      </c>
      <c r="M147" s="22" t="str">
        <f t="array" ref="M147">RIGHT(C147,5)</f>
        <v>T9175</v>
      </c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3">
        <v>1</v>
      </c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3">
        <v>1</v>
      </c>
      <c r="BI147" s="21" t="s">
        <v>481</v>
      </c>
      <c r="BJ147" s="24">
        <v>169</v>
      </c>
      <c r="BK147" s="24">
        <f t="array" ref="BK147">BJ147*BH147</f>
        <v>169</v>
      </c>
      <c r="BL147" s="24">
        <v>68</v>
      </c>
      <c r="BM147" s="24">
        <f t="array" ref="BM147">BL147*BH147</f>
        <v>68</v>
      </c>
    </row>
    <row r="148" spans="1:65" ht="99.95" customHeight="1">
      <c r="A148" s="20" t="str">
        <f t="array" ref="A148">CONCATENATE(D148,"_1")</f>
        <v>UA2134-D4666_78306_1</v>
      </c>
      <c r="B148" s="20" t="str">
        <f t="array" ref="B148">CONCATENATE(D148,"_2")</f>
        <v>UA2134-D4666_78306_2</v>
      </c>
      <c r="C148" s="21" t="s">
        <v>482</v>
      </c>
      <c r="D148" s="22" t="str">
        <f t="array" ref="D148">CONCATENATE(K148,"-",L148,"_",M148)</f>
        <v>UA2134-D4666_78306</v>
      </c>
      <c r="E148" s="21" t="s">
        <v>484</v>
      </c>
      <c r="F148" s="21" t="s">
        <v>66</v>
      </c>
      <c r="G148" s="21" t="s">
        <v>67</v>
      </c>
      <c r="H148" s="21" t="s">
        <v>68</v>
      </c>
      <c r="I148" s="21" t="s">
        <v>181</v>
      </c>
      <c r="J148" s="21" t="s">
        <v>224</v>
      </c>
      <c r="K148" s="22" t="str">
        <f t="array" ref="K148">LEFT(C148,6)</f>
        <v>UA2134</v>
      </c>
      <c r="L148" s="22" t="str">
        <f t="array" ref="L148">RIGHT(LEFT(C148,11),5)</f>
        <v>D4666</v>
      </c>
      <c r="M148" s="22" t="str">
        <f t="array" ref="M148">RIGHT(C148,5)</f>
        <v>78306</v>
      </c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3">
        <v>1</v>
      </c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  <c r="BB148" s="22"/>
      <c r="BC148" s="22"/>
      <c r="BD148" s="22"/>
      <c r="BE148" s="22"/>
      <c r="BF148" s="22"/>
      <c r="BG148" s="22"/>
      <c r="BH148" s="23">
        <v>1</v>
      </c>
      <c r="BI148" s="21" t="s">
        <v>483</v>
      </c>
      <c r="BJ148" s="24">
        <v>169</v>
      </c>
      <c r="BK148" s="24">
        <f t="array" ref="BK148">BJ148*BH148</f>
        <v>169</v>
      </c>
      <c r="BL148" s="24">
        <v>68</v>
      </c>
      <c r="BM148" s="24">
        <f t="array" ref="BM148">BL148*BH148</f>
        <v>68</v>
      </c>
    </row>
    <row r="149" spans="1:65" ht="99.95" customHeight="1">
      <c r="A149" s="20" t="str">
        <f t="array" ref="A149">CONCATENATE(D149,"_1")</f>
        <v>WA2474-T4050_S9559_1</v>
      </c>
      <c r="B149" s="20" t="str">
        <f t="array" ref="B149">CONCATENATE(D149,"_2")</f>
        <v>WA2474-T4050_S9559_2</v>
      </c>
      <c r="C149" s="21" t="s">
        <v>485</v>
      </c>
      <c r="D149" s="22" t="str">
        <f t="array" ref="D149">CONCATENATE(K149,"-",L149,"_",M149)</f>
        <v>WA2474-T4050_S9559</v>
      </c>
      <c r="E149" s="21" t="s">
        <v>256</v>
      </c>
      <c r="F149" s="21" t="s">
        <v>66</v>
      </c>
      <c r="G149" s="21" t="s">
        <v>67</v>
      </c>
      <c r="H149" s="21" t="s">
        <v>68</v>
      </c>
      <c r="I149" s="21" t="s">
        <v>131</v>
      </c>
      <c r="J149" s="21" t="s">
        <v>79</v>
      </c>
      <c r="K149" s="22" t="str">
        <f t="array" ref="K149">LEFT(C149,6)</f>
        <v>WA2474</v>
      </c>
      <c r="L149" s="22" t="str">
        <f t="array" ref="L149">RIGHT(LEFT(C149,11),5)</f>
        <v>T4050</v>
      </c>
      <c r="M149" s="22" t="str">
        <f t="array" ref="M149">RIGHT(C149,5)</f>
        <v>S9559</v>
      </c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3">
        <v>1</v>
      </c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  <c r="BA149" s="22"/>
      <c r="BB149" s="22"/>
      <c r="BC149" s="22"/>
      <c r="BD149" s="22"/>
      <c r="BE149" s="22"/>
      <c r="BF149" s="22"/>
      <c r="BG149" s="22"/>
      <c r="BH149" s="23">
        <v>1</v>
      </c>
      <c r="BI149" s="21" t="s">
        <v>486</v>
      </c>
      <c r="BJ149" s="24">
        <v>169</v>
      </c>
      <c r="BK149" s="24">
        <f t="array" ref="BK149">BJ149*BH149</f>
        <v>169</v>
      </c>
      <c r="BL149" s="24">
        <v>68</v>
      </c>
      <c r="BM149" s="24">
        <f t="array" ref="BM149">BL149*BH149</f>
        <v>68</v>
      </c>
    </row>
    <row r="150" spans="1:65" ht="99.95" customHeight="1">
      <c r="A150" s="20" t="str">
        <f t="array" ref="A150">CONCATENATE(D150,"_1")</f>
        <v>WA3405-T2398_90516_1</v>
      </c>
      <c r="B150" s="20" t="str">
        <f t="array" ref="B150">CONCATENATE(D150,"_2")</f>
        <v>WA3405-T2398_90516_2</v>
      </c>
      <c r="C150" s="21" t="s">
        <v>487</v>
      </c>
      <c r="D150" s="22" t="str">
        <f t="array" ref="D150">CONCATENATE(K150,"-",L150,"_",M150)</f>
        <v>WA3405-T2398_90516</v>
      </c>
      <c r="E150" s="21" t="s">
        <v>489</v>
      </c>
      <c r="F150" s="21" t="s">
        <v>66</v>
      </c>
      <c r="G150" s="21" t="s">
        <v>67</v>
      </c>
      <c r="H150" s="21" t="s">
        <v>68</v>
      </c>
      <c r="I150" s="21" t="s">
        <v>490</v>
      </c>
      <c r="J150" s="21" t="s">
        <v>224</v>
      </c>
      <c r="K150" s="22" t="str">
        <f t="array" ref="K150">LEFT(C150,6)</f>
        <v>WA3405</v>
      </c>
      <c r="L150" s="22" t="str">
        <f t="array" ref="L150">RIGHT(LEFT(C150,11),5)</f>
        <v>T2398</v>
      </c>
      <c r="M150" s="22" t="str">
        <f t="array" ref="M150">RIGHT(C150,5)</f>
        <v>90516</v>
      </c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3">
        <v>1</v>
      </c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  <c r="BA150" s="22"/>
      <c r="BB150" s="22"/>
      <c r="BC150" s="22"/>
      <c r="BD150" s="22"/>
      <c r="BE150" s="22"/>
      <c r="BF150" s="22"/>
      <c r="BG150" s="22"/>
      <c r="BH150" s="23">
        <v>1</v>
      </c>
      <c r="BI150" s="21" t="s">
        <v>488</v>
      </c>
      <c r="BJ150" s="24">
        <v>169</v>
      </c>
      <c r="BK150" s="24">
        <f t="array" ref="BK150">BJ150*BH150</f>
        <v>169</v>
      </c>
      <c r="BL150" s="24">
        <v>68</v>
      </c>
      <c r="BM150" s="24">
        <f t="array" ref="BM150">BL150*BH150</f>
        <v>68</v>
      </c>
    </row>
    <row r="151" spans="1:65" ht="99.95" customHeight="1">
      <c r="A151" s="20" t="str">
        <f t="array" ref="A151">CONCATENATE(D151,"_1")</f>
        <v>JA3090-T5826_00201_1</v>
      </c>
      <c r="B151" s="20" t="str">
        <f t="array" ref="B151">CONCATENATE(D151,"_2")</f>
        <v>JA3090-T5826_00201_2</v>
      </c>
      <c r="C151" s="21" t="s">
        <v>491</v>
      </c>
      <c r="D151" s="22" t="str">
        <f t="array" ref="D151">CONCATENATE(K151,"-",L151,"_",M151)</f>
        <v>JA3090-T5826_00201</v>
      </c>
      <c r="E151" s="21" t="s">
        <v>345</v>
      </c>
      <c r="F151" s="21" t="s">
        <v>66</v>
      </c>
      <c r="G151" s="21" t="s">
        <v>67</v>
      </c>
      <c r="H151" s="21" t="s">
        <v>68</v>
      </c>
      <c r="I151" s="21" t="s">
        <v>493</v>
      </c>
      <c r="J151" s="21" t="s">
        <v>79</v>
      </c>
      <c r="K151" s="22" t="str">
        <f t="array" ref="K151">LEFT(C151,6)</f>
        <v>JA3090</v>
      </c>
      <c r="L151" s="22" t="str">
        <f t="array" ref="L151">RIGHT(LEFT(C151,11),5)</f>
        <v>T5826</v>
      </c>
      <c r="M151" s="22" t="str">
        <f t="array" ref="M151">RIGHT(C151,5)</f>
        <v>00201</v>
      </c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3">
        <v>4</v>
      </c>
      <c r="AM151" s="23">
        <v>7</v>
      </c>
      <c r="AN151" s="23">
        <v>1</v>
      </c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2"/>
      <c r="BB151" s="22"/>
      <c r="BC151" s="22"/>
      <c r="BD151" s="22"/>
      <c r="BE151" s="22"/>
      <c r="BF151" s="22"/>
      <c r="BG151" s="22"/>
      <c r="BH151" s="23">
        <v>12</v>
      </c>
      <c r="BI151" s="21" t="s">
        <v>492</v>
      </c>
      <c r="BJ151" s="24">
        <v>165</v>
      </c>
      <c r="BK151" s="24">
        <f t="array" ref="BK151">BJ151*BH151</f>
        <v>1980</v>
      </c>
      <c r="BL151" s="24">
        <v>66</v>
      </c>
      <c r="BM151" s="24">
        <f t="array" ref="BM151">BL151*BH151</f>
        <v>792</v>
      </c>
    </row>
    <row r="152" spans="1:65" ht="99.95" customHeight="1">
      <c r="A152" s="20" t="str">
        <f t="array" ref="A152">CONCATENATE(D152,"_1")</f>
        <v>8A3034-T3785_11110_1</v>
      </c>
      <c r="B152" s="20" t="str">
        <f t="array" ref="B152">CONCATENATE(D152,"_2")</f>
        <v>8A3034-T3785_11110_2</v>
      </c>
      <c r="C152" s="21" t="s">
        <v>494</v>
      </c>
      <c r="D152" s="22" t="str">
        <f t="array" ref="D152">CONCATENATE(K152,"-",L152,"_",M152)</f>
        <v>8A3034-T3785_11110</v>
      </c>
      <c r="E152" s="21" t="s">
        <v>496</v>
      </c>
      <c r="F152" s="21" t="s">
        <v>66</v>
      </c>
      <c r="G152" s="21" t="s">
        <v>67</v>
      </c>
      <c r="H152" s="21" t="s">
        <v>68</v>
      </c>
      <c r="I152" s="21" t="s">
        <v>264</v>
      </c>
      <c r="J152" s="21" t="s">
        <v>79</v>
      </c>
      <c r="K152" s="22" t="str">
        <f t="array" ref="K152">LEFT(C152,6)</f>
        <v>8A3034</v>
      </c>
      <c r="L152" s="22" t="str">
        <f t="array" ref="L152">RIGHT(LEFT(C152,11),5)</f>
        <v>T3785</v>
      </c>
      <c r="M152" s="22" t="str">
        <f t="array" ref="M152">RIGHT(C152,5)</f>
        <v>11110</v>
      </c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3">
        <v>4</v>
      </c>
      <c r="AM152" s="22"/>
      <c r="AN152" s="23">
        <v>1</v>
      </c>
      <c r="AO152" s="23">
        <v>1</v>
      </c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2"/>
      <c r="BB152" s="22"/>
      <c r="BC152" s="22"/>
      <c r="BD152" s="22"/>
      <c r="BE152" s="22"/>
      <c r="BF152" s="22"/>
      <c r="BG152" s="22"/>
      <c r="BH152" s="23">
        <v>6</v>
      </c>
      <c r="BI152" s="21" t="s">
        <v>495</v>
      </c>
      <c r="BJ152" s="24">
        <v>165</v>
      </c>
      <c r="BK152" s="24">
        <f t="array" ref="BK152">BJ152*BH152</f>
        <v>990</v>
      </c>
      <c r="BL152" s="24">
        <v>66</v>
      </c>
      <c r="BM152" s="24">
        <f t="array" ref="BM152">BL152*BH152</f>
        <v>396</v>
      </c>
    </row>
    <row r="153" spans="1:65" ht="99.95" customHeight="1">
      <c r="A153" s="20" t="str">
        <f t="array" ref="A153">CONCATENATE(D153,"_1")</f>
        <v>CA3221-T3417_C3221_1</v>
      </c>
      <c r="B153" s="20" t="str">
        <f t="array" ref="B153">CONCATENATE(D153,"_2")</f>
        <v>CA3221-T3417_C3221_2</v>
      </c>
      <c r="C153" s="21" t="s">
        <v>497</v>
      </c>
      <c r="D153" s="22" t="str">
        <f t="array" ref="D153">CONCATENATE(K153,"-",L153,"_",M153)</f>
        <v>CA3221-T3417_C3221</v>
      </c>
      <c r="E153" s="21" t="s">
        <v>410</v>
      </c>
      <c r="F153" s="21" t="s">
        <v>66</v>
      </c>
      <c r="G153" s="21" t="s">
        <v>67</v>
      </c>
      <c r="H153" s="21" t="s">
        <v>68</v>
      </c>
      <c r="I153" s="21" t="s">
        <v>490</v>
      </c>
      <c r="J153" s="21" t="s">
        <v>70</v>
      </c>
      <c r="K153" s="22" t="str">
        <f t="array" ref="K153">LEFT(C153,6)</f>
        <v>CA3221</v>
      </c>
      <c r="L153" s="22" t="str">
        <f t="array" ref="L153">RIGHT(LEFT(C153,11),5)</f>
        <v>T3417</v>
      </c>
      <c r="M153" s="22" t="str">
        <f t="array" ref="M153">RIGHT(C153,5)</f>
        <v>C3221</v>
      </c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3">
        <v>1</v>
      </c>
      <c r="AM153" s="23">
        <v>1</v>
      </c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2"/>
      <c r="BG153" s="22"/>
      <c r="BH153" s="23">
        <v>2</v>
      </c>
      <c r="BI153" s="21" t="s">
        <v>498</v>
      </c>
      <c r="BJ153" s="24">
        <v>165</v>
      </c>
      <c r="BK153" s="24">
        <f t="array" ref="BK153">BJ153*BH153</f>
        <v>330</v>
      </c>
      <c r="BL153" s="24">
        <v>66</v>
      </c>
      <c r="BM153" s="24">
        <f t="array" ref="BM153">BL153*BH153</f>
        <v>132</v>
      </c>
    </row>
    <row r="154" spans="1:65" ht="99.95" customHeight="1">
      <c r="A154" s="20" t="str">
        <f t="array" ref="A154">CONCATENATE(D154,"_1")</f>
        <v>WA2472-T5524_22222_1</v>
      </c>
      <c r="B154" s="20" t="str">
        <f t="array" ref="B154">CONCATENATE(D154,"_2")</f>
        <v>WA2472-T5524_22222_2</v>
      </c>
      <c r="C154" s="21" t="s">
        <v>499</v>
      </c>
      <c r="D154" s="22" t="str">
        <f t="array" ref="D154">CONCATENATE(K154,"-",L154,"_",M154)</f>
        <v>WA2472-T5524_22222</v>
      </c>
      <c r="E154" s="21" t="s">
        <v>501</v>
      </c>
      <c r="F154" s="21" t="s">
        <v>66</v>
      </c>
      <c r="G154" s="21" t="s">
        <v>67</v>
      </c>
      <c r="H154" s="21" t="s">
        <v>68</v>
      </c>
      <c r="I154" s="21" t="s">
        <v>325</v>
      </c>
      <c r="J154" s="21" t="s">
        <v>70</v>
      </c>
      <c r="K154" s="22" t="str">
        <f t="array" ref="K154">LEFT(C154,6)</f>
        <v>WA2472</v>
      </c>
      <c r="L154" s="22" t="str">
        <f t="array" ref="L154">RIGHT(LEFT(C154,11),5)</f>
        <v>T5524</v>
      </c>
      <c r="M154" s="22" t="str">
        <f t="array" ref="M154">RIGHT(C154,5)</f>
        <v>22222</v>
      </c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3">
        <v>1</v>
      </c>
      <c r="AM154" s="23">
        <v>1</v>
      </c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3">
        <v>2</v>
      </c>
      <c r="BI154" s="21" t="s">
        <v>500</v>
      </c>
      <c r="BJ154" s="24">
        <v>165</v>
      </c>
      <c r="BK154" s="24">
        <f t="array" ref="BK154">BJ154*BH154</f>
        <v>330</v>
      </c>
      <c r="BL154" s="24">
        <v>66</v>
      </c>
      <c r="BM154" s="24">
        <f t="array" ref="BM154">BL154*BH154</f>
        <v>132</v>
      </c>
    </row>
    <row r="155" spans="1:65" ht="99.95" customHeight="1">
      <c r="A155" s="20" t="str">
        <f t="array" ref="A155">CONCATENATE(D155,"_1")</f>
        <v>WA3043-J7821_Q9314_1</v>
      </c>
      <c r="B155" s="20" t="str">
        <f t="array" ref="B155">CONCATENATE(D155,"_2")</f>
        <v>WA3043-J7821_Q9314_2</v>
      </c>
      <c r="C155" s="21" t="s">
        <v>502</v>
      </c>
      <c r="D155" s="22" t="str">
        <f t="array" ref="D155">CONCATENATE(K155,"-",L155,"_",M155)</f>
        <v>WA3043-J7821_Q9314</v>
      </c>
      <c r="E155" s="21" t="s">
        <v>256</v>
      </c>
      <c r="F155" s="21" t="s">
        <v>66</v>
      </c>
      <c r="G155" s="21" t="s">
        <v>67</v>
      </c>
      <c r="H155" s="21" t="s">
        <v>68</v>
      </c>
      <c r="I155" s="21" t="s">
        <v>131</v>
      </c>
      <c r="J155" s="21" t="s">
        <v>79</v>
      </c>
      <c r="K155" s="22" t="str">
        <f t="array" ref="K155">LEFT(C155,6)</f>
        <v>WA3043</v>
      </c>
      <c r="L155" s="22" t="str">
        <f t="array" ref="L155">RIGHT(LEFT(C155,11),5)</f>
        <v>J7821</v>
      </c>
      <c r="M155" s="22" t="str">
        <f t="array" ref="M155">RIGHT(C155,5)</f>
        <v>Q9314</v>
      </c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3">
        <v>1</v>
      </c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3">
        <v>1</v>
      </c>
      <c r="BI155" s="21" t="s">
        <v>503</v>
      </c>
      <c r="BJ155" s="24">
        <v>165</v>
      </c>
      <c r="BK155" s="24">
        <f t="array" ref="BK155">BJ155*BH155</f>
        <v>165</v>
      </c>
      <c r="BL155" s="24">
        <v>66</v>
      </c>
      <c r="BM155" s="24">
        <f t="array" ref="BM155">BL155*BH155</f>
        <v>66</v>
      </c>
    </row>
    <row r="156" spans="1:65" ht="99.95" customHeight="1">
      <c r="A156" s="20" t="str">
        <f t="array" ref="A156">CONCATENATE(D156,"_1")</f>
        <v>WA3407-T3406_73628_1</v>
      </c>
      <c r="B156" s="20" t="str">
        <f t="array" ref="B156">CONCATENATE(D156,"_2")</f>
        <v>WA3407-T3406_73628_2</v>
      </c>
      <c r="C156" s="21" t="s">
        <v>504</v>
      </c>
      <c r="D156" s="22" t="str">
        <f t="array" ref="D156">CONCATENATE(K156,"-",L156,"_",M156)</f>
        <v>WA3407-T3406_73628</v>
      </c>
      <c r="E156" s="21" t="s">
        <v>506</v>
      </c>
      <c r="F156" s="21" t="s">
        <v>66</v>
      </c>
      <c r="G156" s="21" t="s">
        <v>67</v>
      </c>
      <c r="H156" s="21" t="s">
        <v>68</v>
      </c>
      <c r="I156" s="21" t="s">
        <v>192</v>
      </c>
      <c r="J156" s="21" t="s">
        <v>224</v>
      </c>
      <c r="K156" s="22" t="str">
        <f t="array" ref="K156">LEFT(C156,6)</f>
        <v>WA3407</v>
      </c>
      <c r="L156" s="22" t="str">
        <f t="array" ref="L156">RIGHT(LEFT(C156,11),5)</f>
        <v>T3406</v>
      </c>
      <c r="M156" s="22" t="str">
        <f t="array" ref="M156">RIGHT(C156,5)</f>
        <v>73628</v>
      </c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3">
        <v>1</v>
      </c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3">
        <v>1</v>
      </c>
      <c r="BI156" s="21" t="s">
        <v>505</v>
      </c>
      <c r="BJ156" s="24">
        <v>165</v>
      </c>
      <c r="BK156" s="24">
        <f t="array" ref="BK156">BJ156*BH156</f>
        <v>165</v>
      </c>
      <c r="BL156" s="24">
        <v>66</v>
      </c>
      <c r="BM156" s="24">
        <f t="array" ref="BM156">BL156*BH156</f>
        <v>66</v>
      </c>
    </row>
    <row r="157" spans="1:65" ht="99.95" customHeight="1">
      <c r="A157" s="20" t="str">
        <f t="array" ref="A157">CONCATENATE(D157,"_1")</f>
        <v>ZF0008-T6477_09026_1</v>
      </c>
      <c r="B157" s="20" t="str">
        <f t="array" ref="B157">CONCATENATE(D157,"_2")</f>
        <v>ZF0008-T6477_09026_2</v>
      </c>
      <c r="C157" s="21" t="s">
        <v>507</v>
      </c>
      <c r="D157" s="22" t="str">
        <f t="array" ref="D157">CONCATENATE(K157,"-",L157,"_",M157)</f>
        <v>ZF0008-T6477_09026</v>
      </c>
      <c r="E157" s="21" t="s">
        <v>445</v>
      </c>
      <c r="F157" s="21" t="s">
        <v>66</v>
      </c>
      <c r="G157" s="21" t="s">
        <v>67</v>
      </c>
      <c r="H157" s="21" t="s">
        <v>68</v>
      </c>
      <c r="I157" s="21" t="s">
        <v>276</v>
      </c>
      <c r="J157" s="21" t="s">
        <v>79</v>
      </c>
      <c r="K157" s="22" t="str">
        <f t="array" ref="K157">LEFT(C157,6)</f>
        <v>ZF0008</v>
      </c>
      <c r="L157" s="22" t="str">
        <f t="array" ref="L157">RIGHT(LEFT(C157,11),5)</f>
        <v>T6477</v>
      </c>
      <c r="M157" s="22" t="str">
        <f t="array" ref="M157">RIGHT(C157,5)</f>
        <v>09026</v>
      </c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3">
        <v>22</v>
      </c>
      <c r="AM157" s="23">
        <v>25</v>
      </c>
      <c r="AN157" s="23">
        <v>14</v>
      </c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  <c r="BB157" s="22"/>
      <c r="BC157" s="22"/>
      <c r="BD157" s="22"/>
      <c r="BE157" s="22"/>
      <c r="BF157" s="22"/>
      <c r="BG157" s="22"/>
      <c r="BH157" s="23">
        <v>61</v>
      </c>
      <c r="BI157" s="21" t="s">
        <v>508</v>
      </c>
      <c r="BJ157" s="24">
        <v>159</v>
      </c>
      <c r="BK157" s="24">
        <f t="array" ref="BK157">BJ157*BH157</f>
        <v>9699</v>
      </c>
      <c r="BL157" s="24">
        <v>64</v>
      </c>
      <c r="BM157" s="24">
        <f t="array" ref="BM157">BL157*BH157</f>
        <v>3904</v>
      </c>
    </row>
    <row r="158" spans="1:65" ht="99.95" customHeight="1">
      <c r="A158" s="20" t="str">
        <f t="array" ref="A158">CONCATENATE(D158,"_1")</f>
        <v>CA3386-T2514_Q9041_1</v>
      </c>
      <c r="B158" s="20" t="str">
        <f t="array" ref="B158">CONCATENATE(D158,"_2")</f>
        <v>CA3386-T2514_Q9041_2</v>
      </c>
      <c r="C158" s="21" t="s">
        <v>509</v>
      </c>
      <c r="D158" s="22" t="str">
        <f t="array" ref="D158">CONCATENATE(K158,"-",L158,"_",M158)</f>
        <v>CA3386-T2514_Q9041</v>
      </c>
      <c r="E158" s="21" t="s">
        <v>511</v>
      </c>
      <c r="F158" s="21" t="s">
        <v>66</v>
      </c>
      <c r="G158" s="21" t="s">
        <v>67</v>
      </c>
      <c r="H158" s="21" t="s">
        <v>68</v>
      </c>
      <c r="I158" s="21" t="s">
        <v>131</v>
      </c>
      <c r="J158" s="21" t="s">
        <v>79</v>
      </c>
      <c r="K158" s="22" t="str">
        <f t="array" ref="K158">LEFT(C158,6)</f>
        <v>CA3386</v>
      </c>
      <c r="L158" s="22" t="str">
        <f t="array" ref="L158">RIGHT(LEFT(C158,11),5)</f>
        <v>T2514</v>
      </c>
      <c r="M158" s="22" t="str">
        <f t="array" ref="M158">RIGHT(C158,5)</f>
        <v>Q9041</v>
      </c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3">
        <v>7</v>
      </c>
      <c r="AM158" s="23">
        <v>12</v>
      </c>
      <c r="AN158" s="23">
        <v>10</v>
      </c>
      <c r="AO158" s="23">
        <v>5</v>
      </c>
      <c r="AP158" s="23">
        <v>1</v>
      </c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2"/>
      <c r="BG158" s="22"/>
      <c r="BH158" s="23">
        <v>35</v>
      </c>
      <c r="BI158" s="21" t="s">
        <v>510</v>
      </c>
      <c r="BJ158" s="24">
        <v>159</v>
      </c>
      <c r="BK158" s="24">
        <f t="array" ref="BK158">BJ158*BH158</f>
        <v>5565</v>
      </c>
      <c r="BL158" s="24">
        <v>64</v>
      </c>
      <c r="BM158" s="24">
        <f t="array" ref="BM158">BL158*BH158</f>
        <v>2240</v>
      </c>
    </row>
    <row r="159" spans="1:65" ht="99.95" customHeight="1">
      <c r="A159" s="20" t="str">
        <f t="array" ref="A159">CONCATENATE(D159,"_1")</f>
        <v>WA3004-T4818_41316_1</v>
      </c>
      <c r="B159" s="20" t="str">
        <f t="array" ref="B159">CONCATENATE(D159,"_2")</f>
        <v>WA3004-T4818_41316_2</v>
      </c>
      <c r="C159" s="21" t="s">
        <v>512</v>
      </c>
      <c r="D159" s="22" t="str">
        <f t="array" ref="D159">CONCATENATE(K159,"-",L159,"_",M159)</f>
        <v>WA3004-T4818_41316</v>
      </c>
      <c r="E159" s="21" t="s">
        <v>345</v>
      </c>
      <c r="F159" s="21" t="s">
        <v>66</v>
      </c>
      <c r="G159" s="21" t="s">
        <v>67</v>
      </c>
      <c r="H159" s="21" t="s">
        <v>68</v>
      </c>
      <c r="I159" s="21" t="s">
        <v>239</v>
      </c>
      <c r="J159" s="21" t="s">
        <v>70</v>
      </c>
      <c r="K159" s="22" t="str">
        <f t="array" ref="K159">LEFT(C159,6)</f>
        <v>WA3004</v>
      </c>
      <c r="L159" s="22" t="str">
        <f t="array" ref="L159">RIGHT(LEFT(C159,11),5)</f>
        <v>T4818</v>
      </c>
      <c r="M159" s="22" t="str">
        <f t="array" ref="M159">RIGHT(C159,5)</f>
        <v>41316</v>
      </c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3">
        <v>8</v>
      </c>
      <c r="AM159" s="23">
        <v>8</v>
      </c>
      <c r="AN159" s="23">
        <v>3</v>
      </c>
      <c r="AO159" s="23">
        <v>1</v>
      </c>
      <c r="AP159" s="23">
        <v>5</v>
      </c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3">
        <v>25</v>
      </c>
      <c r="BI159" s="21" t="s">
        <v>513</v>
      </c>
      <c r="BJ159" s="24">
        <v>159</v>
      </c>
      <c r="BK159" s="24">
        <f t="array" ref="BK159">BJ159*BH159</f>
        <v>3975</v>
      </c>
      <c r="BL159" s="24">
        <v>64</v>
      </c>
      <c r="BM159" s="24">
        <f t="array" ref="BM159">BL159*BH159</f>
        <v>1600</v>
      </c>
    </row>
    <row r="160" spans="1:65" ht="99.95" customHeight="1">
      <c r="A160" s="20" t="str">
        <f t="array" ref="A160">CONCATENATE(D160,"_1")</f>
        <v>WA3115-T3352_20304_1</v>
      </c>
      <c r="B160" s="20" t="str">
        <f t="array" ref="B160">CONCATENATE(D160,"_2")</f>
        <v>WA3115-T3352_20304_2</v>
      </c>
      <c r="C160" s="21" t="s">
        <v>514</v>
      </c>
      <c r="D160" s="22" t="str">
        <f t="array" ref="D160">CONCATENATE(K160,"-",L160,"_",M160)</f>
        <v>WA3115-T3352_20304</v>
      </c>
      <c r="E160" s="21" t="s">
        <v>410</v>
      </c>
      <c r="F160" s="21" t="s">
        <v>66</v>
      </c>
      <c r="G160" s="21" t="s">
        <v>67</v>
      </c>
      <c r="H160" s="21" t="s">
        <v>68</v>
      </c>
      <c r="I160" s="21" t="s">
        <v>516</v>
      </c>
      <c r="J160" s="21" t="s">
        <v>79</v>
      </c>
      <c r="K160" s="22" t="str">
        <f t="array" ref="K160">LEFT(C160,6)</f>
        <v>WA3115</v>
      </c>
      <c r="L160" s="22" t="str">
        <f t="array" ref="L160">RIGHT(LEFT(C160,11),5)</f>
        <v>T3352</v>
      </c>
      <c r="M160" s="22" t="str">
        <f t="array" ref="M160">RIGHT(C160,5)</f>
        <v>20304</v>
      </c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3">
        <v>3</v>
      </c>
      <c r="AM160" s="23">
        <v>5</v>
      </c>
      <c r="AN160" s="23">
        <v>3</v>
      </c>
      <c r="AO160" s="23">
        <v>6</v>
      </c>
      <c r="AP160" s="23">
        <v>3</v>
      </c>
      <c r="AQ160" s="23">
        <v>1</v>
      </c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  <c r="BH160" s="23">
        <v>21</v>
      </c>
      <c r="BI160" s="21" t="s">
        <v>515</v>
      </c>
      <c r="BJ160" s="24">
        <v>159</v>
      </c>
      <c r="BK160" s="24">
        <f t="array" ref="BK160">BJ160*BH160</f>
        <v>3339</v>
      </c>
      <c r="BL160" s="24">
        <v>64</v>
      </c>
      <c r="BM160" s="24">
        <f t="array" ref="BM160">BL160*BH160</f>
        <v>1344</v>
      </c>
    </row>
    <row r="161" spans="1:65" ht="99.95" customHeight="1">
      <c r="A161" s="20" t="str">
        <f t="array" ref="A161">CONCATENATE(D161,"_1")</f>
        <v>8F1033-MA72M_08262_1</v>
      </c>
      <c r="B161" s="20" t="str">
        <f t="array" ref="B161">CONCATENATE(D161,"_2")</f>
        <v>8F1033-MA72M_08262_2</v>
      </c>
      <c r="C161" s="21" t="s">
        <v>517</v>
      </c>
      <c r="D161" s="22" t="str">
        <f t="array" ref="D161">CONCATENATE(K161,"-",L161,"_",M161)</f>
        <v>8F1033-MA72M_08262</v>
      </c>
      <c r="E161" s="21" t="s">
        <v>279</v>
      </c>
      <c r="F161" s="21" t="s">
        <v>66</v>
      </c>
      <c r="G161" s="21" t="s">
        <v>67</v>
      </c>
      <c r="H161" s="21" t="s">
        <v>68</v>
      </c>
      <c r="I161" s="21" t="s">
        <v>401</v>
      </c>
      <c r="J161" s="21" t="s">
        <v>79</v>
      </c>
      <c r="K161" s="22" t="str">
        <f t="array" ref="K161">LEFT(C161,6)</f>
        <v>8F1033</v>
      </c>
      <c r="L161" s="22" t="str">
        <f t="array" ref="L161">RIGHT(LEFT(C161,11),5)</f>
        <v>MA72M</v>
      </c>
      <c r="M161" s="22" t="str">
        <f t="array" ref="M161">RIGHT(C161,5)</f>
        <v>08262</v>
      </c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3">
        <v>10</v>
      </c>
      <c r="AY161" s="22"/>
      <c r="AZ161" s="22"/>
      <c r="BA161" s="22"/>
      <c r="BB161" s="22"/>
      <c r="BC161" s="22"/>
      <c r="BD161" s="22"/>
      <c r="BE161" s="22"/>
      <c r="BF161" s="22"/>
      <c r="BG161" s="22"/>
      <c r="BH161" s="23">
        <v>10</v>
      </c>
      <c r="BI161" s="21" t="s">
        <v>518</v>
      </c>
      <c r="BJ161" s="24">
        <v>159</v>
      </c>
      <c r="BK161" s="24">
        <f t="array" ref="BK161">BJ161*BH161</f>
        <v>1590</v>
      </c>
      <c r="BL161" s="24">
        <v>64</v>
      </c>
      <c r="BM161" s="24">
        <f t="array" ref="BM161">BL161*BH161</f>
        <v>640</v>
      </c>
    </row>
    <row r="162" spans="1:65" ht="99.95" customHeight="1">
      <c r="A162" s="20" t="str">
        <f t="array" ref="A162">CONCATENATE(D162,"_1")</f>
        <v>ZF0048-T4934_09X98_1</v>
      </c>
      <c r="B162" s="20" t="str">
        <f t="array" ref="B162">CONCATENATE(D162,"_2")</f>
        <v>ZF0048-T4934_09X98_2</v>
      </c>
      <c r="C162" s="21" t="s">
        <v>519</v>
      </c>
      <c r="D162" s="22" t="str">
        <f t="array" ref="D162">CONCATENATE(K162,"-",L162,"_",M162)</f>
        <v>ZF0048-T4934_09X98</v>
      </c>
      <c r="E162" s="21" t="s">
        <v>521</v>
      </c>
      <c r="F162" s="21" t="s">
        <v>66</v>
      </c>
      <c r="G162" s="21" t="s">
        <v>67</v>
      </c>
      <c r="H162" s="21" t="s">
        <v>68</v>
      </c>
      <c r="I162" s="21" t="s">
        <v>522</v>
      </c>
      <c r="J162" s="21" t="s">
        <v>79</v>
      </c>
      <c r="K162" s="22" t="str">
        <f t="array" ref="K162">LEFT(C162,6)</f>
        <v>ZF0048</v>
      </c>
      <c r="L162" s="22" t="str">
        <f t="array" ref="L162">RIGHT(LEFT(C162,11),5)</f>
        <v>T4934</v>
      </c>
      <c r="M162" s="22" t="str">
        <f t="array" ref="M162">RIGHT(C162,5)</f>
        <v>09X98</v>
      </c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3">
        <v>9</v>
      </c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3">
        <v>9</v>
      </c>
      <c r="BI162" s="21" t="s">
        <v>520</v>
      </c>
      <c r="BJ162" s="24">
        <v>159</v>
      </c>
      <c r="BK162" s="24">
        <f t="array" ref="BK162">BJ162*BH162</f>
        <v>1431</v>
      </c>
      <c r="BL162" s="24">
        <v>64</v>
      </c>
      <c r="BM162" s="24">
        <f t="array" ref="BM162">BL162*BH162</f>
        <v>576</v>
      </c>
    </row>
    <row r="163" spans="1:65" ht="99.95" customHeight="1">
      <c r="A163" s="20" t="str">
        <f t="array" ref="A163">CONCATENATE(D163,"_1")</f>
        <v>WF0472-T4563_T9122_1</v>
      </c>
      <c r="B163" s="20" t="str">
        <f t="array" ref="B163">CONCATENATE(D163,"_2")</f>
        <v>WF0472-T4563_T9122_2</v>
      </c>
      <c r="C163" s="21" t="s">
        <v>523</v>
      </c>
      <c r="D163" s="22" t="str">
        <f t="array" ref="D163">CONCATENATE(K163,"-",L163,"_",M163)</f>
        <v>WF0472-T4563_T9122</v>
      </c>
      <c r="E163" s="21" t="s">
        <v>525</v>
      </c>
      <c r="F163" s="21" t="s">
        <v>66</v>
      </c>
      <c r="G163" s="21" t="s">
        <v>67</v>
      </c>
      <c r="H163" s="21" t="s">
        <v>68</v>
      </c>
      <c r="I163" s="21" t="s">
        <v>276</v>
      </c>
      <c r="J163" s="21" t="s">
        <v>182</v>
      </c>
      <c r="K163" s="22" t="str">
        <f t="array" ref="K163">LEFT(C163,6)</f>
        <v>WF0472</v>
      </c>
      <c r="L163" s="22" t="str">
        <f t="array" ref="L163">RIGHT(LEFT(C163,11),5)</f>
        <v>T4563</v>
      </c>
      <c r="M163" s="22" t="str">
        <f t="array" ref="M163">RIGHT(C163,5)</f>
        <v>T9122</v>
      </c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3">
        <v>2</v>
      </c>
      <c r="AM163" s="23">
        <v>6</v>
      </c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3">
        <v>8</v>
      </c>
      <c r="BI163" s="21" t="s">
        <v>524</v>
      </c>
      <c r="BJ163" s="24">
        <v>159</v>
      </c>
      <c r="BK163" s="24">
        <f t="array" ref="BK163">BJ163*BH163</f>
        <v>1272</v>
      </c>
      <c r="BL163" s="24">
        <v>64</v>
      </c>
      <c r="BM163" s="24">
        <f t="array" ref="BM163">BL163*BH163</f>
        <v>512</v>
      </c>
    </row>
    <row r="164" spans="1:65" ht="99.95" customHeight="1">
      <c r="A164" s="20" t="str">
        <f t="array" ref="A164">CONCATENATE(D164,"_1")</f>
        <v>WF1136-T3012_10701_1</v>
      </c>
      <c r="B164" s="20" t="str">
        <f t="array" ref="B164">CONCATENATE(D164,"_2")</f>
        <v>WF1136-T3012_10701_2</v>
      </c>
      <c r="C164" s="21" t="s">
        <v>526</v>
      </c>
      <c r="D164" s="22" t="str">
        <f t="array" ref="D164">CONCATENATE(K164,"-",L164,"_",M164)</f>
        <v>WF1136-T3012_10701</v>
      </c>
      <c r="E164" s="21" t="s">
        <v>528</v>
      </c>
      <c r="F164" s="21" t="s">
        <v>66</v>
      </c>
      <c r="G164" s="21" t="s">
        <v>67</v>
      </c>
      <c r="H164" s="21" t="s">
        <v>68</v>
      </c>
      <c r="I164" s="21" t="s">
        <v>181</v>
      </c>
      <c r="J164" s="21" t="s">
        <v>70</v>
      </c>
      <c r="K164" s="22" t="str">
        <f t="array" ref="K164">LEFT(C164,6)</f>
        <v>WF1136</v>
      </c>
      <c r="L164" s="22" t="str">
        <f t="array" ref="L164">RIGHT(LEFT(C164,11),5)</f>
        <v>T3012</v>
      </c>
      <c r="M164" s="22" t="str">
        <f t="array" ref="M164">RIGHT(C164,5)</f>
        <v>10701</v>
      </c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3">
        <v>6</v>
      </c>
      <c r="AM164" s="22"/>
      <c r="AN164" s="23">
        <v>2</v>
      </c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3">
        <v>8</v>
      </c>
      <c r="BI164" s="21" t="s">
        <v>527</v>
      </c>
      <c r="BJ164" s="24">
        <v>159</v>
      </c>
      <c r="BK164" s="24">
        <f t="array" ref="BK164">BJ164*BH164</f>
        <v>1272</v>
      </c>
      <c r="BL164" s="24">
        <v>64</v>
      </c>
      <c r="BM164" s="24">
        <f t="array" ref="BM164">BL164*BH164</f>
        <v>512</v>
      </c>
    </row>
    <row r="165" spans="1:65" ht="99.95" customHeight="1">
      <c r="A165" s="20" t="str">
        <f t="array" ref="A165">CONCATENATE(D165,"_1")</f>
        <v>CA3234-T2200_X047A_1</v>
      </c>
      <c r="B165" s="20" t="str">
        <f t="array" ref="B165">CONCATENATE(D165,"_2")</f>
        <v>CA3234-T2200_X047A_2</v>
      </c>
      <c r="C165" s="21" t="s">
        <v>529</v>
      </c>
      <c r="D165" s="22" t="str">
        <f t="array" ref="D165">CONCATENATE(K165,"-",L165,"_",M165)</f>
        <v>CA3234-T2200_X047A</v>
      </c>
      <c r="E165" s="21" t="s">
        <v>328</v>
      </c>
      <c r="F165" s="21" t="s">
        <v>66</v>
      </c>
      <c r="G165" s="21" t="s">
        <v>67</v>
      </c>
      <c r="H165" s="21" t="s">
        <v>68</v>
      </c>
      <c r="I165" s="21" t="s">
        <v>148</v>
      </c>
      <c r="J165" s="21" t="s">
        <v>224</v>
      </c>
      <c r="K165" s="22" t="str">
        <f t="array" ref="K165">LEFT(C165,6)</f>
        <v>CA3234</v>
      </c>
      <c r="L165" s="22" t="str">
        <f t="array" ref="L165">RIGHT(LEFT(C165,11),5)</f>
        <v>T2200</v>
      </c>
      <c r="M165" s="22" t="str">
        <f t="array" ref="M165">RIGHT(C165,5)</f>
        <v>X047A</v>
      </c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3">
        <v>3</v>
      </c>
      <c r="AN165" s="23">
        <v>1</v>
      </c>
      <c r="AO165" s="22"/>
      <c r="AP165" s="23">
        <v>3</v>
      </c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3">
        <v>7</v>
      </c>
      <c r="BI165" s="21" t="s">
        <v>530</v>
      </c>
      <c r="BJ165" s="24">
        <v>159</v>
      </c>
      <c r="BK165" s="24">
        <f t="array" ref="BK165">BJ165*BH165</f>
        <v>1113</v>
      </c>
      <c r="BL165" s="24">
        <v>64</v>
      </c>
      <c r="BM165" s="24">
        <f t="array" ref="BM165">BL165*BH165</f>
        <v>448</v>
      </c>
    </row>
    <row r="166" spans="1:65" ht="99.95" customHeight="1">
      <c r="A166" s="20" t="str">
        <f t="array" ref="A166">CONCATENATE(D166,"_1")</f>
        <v>WF0470-T4549_22222_1</v>
      </c>
      <c r="B166" s="20" t="str">
        <f t="array" ref="B166">CONCATENATE(D166,"_2")</f>
        <v>WF0470-T4549_22222_2</v>
      </c>
      <c r="C166" s="21" t="s">
        <v>531</v>
      </c>
      <c r="D166" s="22" t="str">
        <f t="array" ref="D166">CONCATENATE(K166,"-",L166,"_",M166)</f>
        <v>WF0470-T4549_22222</v>
      </c>
      <c r="E166" s="21" t="s">
        <v>533</v>
      </c>
      <c r="F166" s="21" t="s">
        <v>66</v>
      </c>
      <c r="G166" s="21" t="s">
        <v>67</v>
      </c>
      <c r="H166" s="21" t="s">
        <v>68</v>
      </c>
      <c r="I166" s="21" t="s">
        <v>534</v>
      </c>
      <c r="J166" s="21" t="s">
        <v>182</v>
      </c>
      <c r="K166" s="22" t="str">
        <f t="array" ref="K166">LEFT(C166,6)</f>
        <v>WF0470</v>
      </c>
      <c r="L166" s="22" t="str">
        <f t="array" ref="L166">RIGHT(LEFT(C166,11),5)</f>
        <v>T4549</v>
      </c>
      <c r="M166" s="22" t="str">
        <f t="array" ref="M166">RIGHT(C166,5)</f>
        <v>22222</v>
      </c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3">
        <v>7</v>
      </c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3">
        <v>7</v>
      </c>
      <c r="BI166" s="21" t="s">
        <v>532</v>
      </c>
      <c r="BJ166" s="24">
        <v>159</v>
      </c>
      <c r="BK166" s="24">
        <f t="array" ref="BK166">BJ166*BH166</f>
        <v>1113</v>
      </c>
      <c r="BL166" s="24">
        <v>64</v>
      </c>
      <c r="BM166" s="24">
        <f t="array" ref="BM166">BL166*BH166</f>
        <v>448</v>
      </c>
    </row>
    <row r="167" spans="1:65" ht="99.95" customHeight="1">
      <c r="A167" s="20" t="str">
        <f t="array" ref="A167">CONCATENATE(D167,"_1")</f>
        <v>CA3042-T2200_1062C_1</v>
      </c>
      <c r="B167" s="20" t="str">
        <f t="array" ref="B167">CONCATENATE(D167,"_2")</f>
        <v>CA3042-T2200_1062C_2</v>
      </c>
      <c r="C167" s="21" t="s">
        <v>535</v>
      </c>
      <c r="D167" s="22" t="str">
        <f t="array" ref="D167">CONCATENATE(K167,"-",L167,"_",M167)</f>
        <v>CA3042-T2200_1062C</v>
      </c>
      <c r="E167" s="21" t="s">
        <v>328</v>
      </c>
      <c r="F167" s="21" t="s">
        <v>66</v>
      </c>
      <c r="G167" s="21" t="s">
        <v>67</v>
      </c>
      <c r="H167" s="21" t="s">
        <v>68</v>
      </c>
      <c r="I167" s="21" t="s">
        <v>148</v>
      </c>
      <c r="J167" s="21" t="s">
        <v>224</v>
      </c>
      <c r="K167" s="22" t="str">
        <f t="array" ref="K167">LEFT(C167,6)</f>
        <v>CA3042</v>
      </c>
      <c r="L167" s="22" t="str">
        <f t="array" ref="L167">RIGHT(LEFT(C167,11),5)</f>
        <v>T2200</v>
      </c>
      <c r="M167" s="22" t="str">
        <f t="array" ref="M167">RIGHT(C167,5)</f>
        <v>1062C</v>
      </c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3">
        <v>1</v>
      </c>
      <c r="AM167" s="23">
        <v>2</v>
      </c>
      <c r="AN167" s="23">
        <v>3</v>
      </c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3">
        <v>6</v>
      </c>
      <c r="BI167" s="21" t="s">
        <v>536</v>
      </c>
      <c r="BJ167" s="24">
        <v>159</v>
      </c>
      <c r="BK167" s="24">
        <f t="array" ref="BK167">BJ167*BH167</f>
        <v>954</v>
      </c>
      <c r="BL167" s="24">
        <v>64</v>
      </c>
      <c r="BM167" s="24">
        <f t="array" ref="BM167">BL167*BH167</f>
        <v>384</v>
      </c>
    </row>
    <row r="168" spans="1:65" ht="99.95" customHeight="1">
      <c r="A168" s="20" t="str">
        <f t="array" ref="A168">CONCATENATE(D168,"_1")</f>
        <v>CA3234-T2200_X0471_1</v>
      </c>
      <c r="B168" s="20" t="str">
        <f t="array" ref="B168">CONCATENATE(D168,"_2")</f>
        <v>CA3234-T2200_X0471_2</v>
      </c>
      <c r="C168" s="21" t="s">
        <v>537</v>
      </c>
      <c r="D168" s="22" t="str">
        <f t="array" ref="D168">CONCATENATE(K168,"-",L168,"_",M168)</f>
        <v>CA3234-T2200_X0471</v>
      </c>
      <c r="E168" s="21" t="s">
        <v>328</v>
      </c>
      <c r="F168" s="21" t="s">
        <v>66</v>
      </c>
      <c r="G168" s="21" t="s">
        <v>67</v>
      </c>
      <c r="H168" s="21" t="s">
        <v>68</v>
      </c>
      <c r="I168" s="21" t="s">
        <v>148</v>
      </c>
      <c r="J168" s="21" t="s">
        <v>224</v>
      </c>
      <c r="K168" s="22" t="str">
        <f t="array" ref="K168">LEFT(C168,6)</f>
        <v>CA3234</v>
      </c>
      <c r="L168" s="22" t="str">
        <f t="array" ref="L168">RIGHT(LEFT(C168,11),5)</f>
        <v>T2200</v>
      </c>
      <c r="M168" s="22" t="str">
        <f t="array" ref="M168">RIGHT(C168,5)</f>
        <v>X0471</v>
      </c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3">
        <v>5</v>
      </c>
      <c r="AQ168" s="23">
        <v>1</v>
      </c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3">
        <v>6</v>
      </c>
      <c r="BI168" s="21" t="s">
        <v>538</v>
      </c>
      <c r="BJ168" s="24">
        <v>159</v>
      </c>
      <c r="BK168" s="24">
        <f t="array" ref="BK168">BJ168*BH168</f>
        <v>954</v>
      </c>
      <c r="BL168" s="24">
        <v>64</v>
      </c>
      <c r="BM168" s="24">
        <f t="array" ref="BM168">BL168*BH168</f>
        <v>384</v>
      </c>
    </row>
    <row r="169" spans="1:65" ht="99.95" customHeight="1">
      <c r="A169" s="20" t="str">
        <f t="array" ref="A169">CONCATENATE(D169,"_1")</f>
        <v>WA3512-T8876_Q9359_1</v>
      </c>
      <c r="B169" s="20" t="str">
        <f t="array" ref="B169">CONCATENATE(D169,"_2")</f>
        <v>WA3512-T8876_Q9359_2</v>
      </c>
      <c r="C169" s="21" t="s">
        <v>539</v>
      </c>
      <c r="D169" s="22" t="str">
        <f t="array" ref="D169">CONCATENATE(K169,"-",L169,"_",M169)</f>
        <v>WA3512-T8876_Q9359</v>
      </c>
      <c r="E169" s="21" t="s">
        <v>410</v>
      </c>
      <c r="F169" s="21" t="s">
        <v>66</v>
      </c>
      <c r="G169" s="21" t="s">
        <v>67</v>
      </c>
      <c r="H169" s="21" t="s">
        <v>68</v>
      </c>
      <c r="I169" s="21" t="s">
        <v>131</v>
      </c>
      <c r="J169" s="21" t="s">
        <v>224</v>
      </c>
      <c r="K169" s="22" t="str">
        <f t="array" ref="K169">LEFT(C169,6)</f>
        <v>WA3512</v>
      </c>
      <c r="L169" s="22" t="str">
        <f t="array" ref="L169">RIGHT(LEFT(C169,11),5)</f>
        <v>T8876</v>
      </c>
      <c r="M169" s="22" t="str">
        <f t="array" ref="M169">RIGHT(C169,5)</f>
        <v>Q9359</v>
      </c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3">
        <v>4</v>
      </c>
      <c r="AM169" s="23">
        <v>1</v>
      </c>
      <c r="AN169" s="23">
        <v>1</v>
      </c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3">
        <v>6</v>
      </c>
      <c r="BI169" s="21" t="s">
        <v>540</v>
      </c>
      <c r="BJ169" s="24">
        <v>159</v>
      </c>
      <c r="BK169" s="24">
        <f t="array" ref="BK169">BJ169*BH169</f>
        <v>954</v>
      </c>
      <c r="BL169" s="24">
        <v>64</v>
      </c>
      <c r="BM169" s="24">
        <f t="array" ref="BM169">BL169*BH169</f>
        <v>384</v>
      </c>
    </row>
    <row r="170" spans="1:65" ht="99.95" customHeight="1">
      <c r="A170" s="20" t="str">
        <f t="array" ref="A170">CONCATENATE(D170,"_1")</f>
        <v>8A3030-T8822_00014_1</v>
      </c>
      <c r="B170" s="20" t="str">
        <f t="array" ref="B170">CONCATENATE(D170,"_2")</f>
        <v>8A3030-T8822_00014_2</v>
      </c>
      <c r="C170" s="21" t="s">
        <v>541</v>
      </c>
      <c r="D170" s="22" t="str">
        <f t="array" ref="D170">CONCATENATE(K170,"-",L170,"_",M170)</f>
        <v>8A3030-T8822_00014</v>
      </c>
      <c r="E170" s="21" t="s">
        <v>410</v>
      </c>
      <c r="F170" s="21" t="s">
        <v>66</v>
      </c>
      <c r="G170" s="21" t="s">
        <v>67</v>
      </c>
      <c r="H170" s="21" t="s">
        <v>68</v>
      </c>
      <c r="I170" s="21" t="s">
        <v>264</v>
      </c>
      <c r="J170" s="21" t="s">
        <v>79</v>
      </c>
      <c r="K170" s="22" t="str">
        <f t="array" ref="K170">LEFT(C170,6)</f>
        <v>8A3030</v>
      </c>
      <c r="L170" s="22" t="str">
        <f t="array" ref="L170">RIGHT(LEFT(C170,11),5)</f>
        <v>T8822</v>
      </c>
      <c r="M170" s="22" t="str">
        <f t="array" ref="M170">RIGHT(C170,5)</f>
        <v>00014</v>
      </c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3">
        <v>4</v>
      </c>
      <c r="AM170" s="23">
        <v>1</v>
      </c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3">
        <v>5</v>
      </c>
      <c r="BI170" s="21" t="s">
        <v>542</v>
      </c>
      <c r="BJ170" s="24">
        <v>159</v>
      </c>
      <c r="BK170" s="24">
        <f t="array" ref="BK170">BJ170*BH170</f>
        <v>795</v>
      </c>
      <c r="BL170" s="24">
        <v>64</v>
      </c>
      <c r="BM170" s="24">
        <f t="array" ref="BM170">BL170*BH170</f>
        <v>320</v>
      </c>
    </row>
    <row r="171" spans="1:65" ht="99.95" customHeight="1">
      <c r="A171" s="20" t="str">
        <f t="array" ref="A171">CONCATENATE(D171,"_1")</f>
        <v>8F0004-MA722_22222_1</v>
      </c>
      <c r="B171" s="20" t="str">
        <f t="array" ref="B171">CONCATENATE(D171,"_2")</f>
        <v>8F0004-MA722_22222_2</v>
      </c>
      <c r="C171" s="21" t="s">
        <v>543</v>
      </c>
      <c r="D171" s="22" t="str">
        <f t="array" ref="D171">CONCATENATE(K171,"-",L171,"_",M171)</f>
        <v>8F0004-MA722_22222</v>
      </c>
      <c r="E171" s="21" t="s">
        <v>279</v>
      </c>
      <c r="F171" s="21" t="s">
        <v>66</v>
      </c>
      <c r="G171" s="21" t="s">
        <v>67</v>
      </c>
      <c r="H171" s="21" t="s">
        <v>68</v>
      </c>
      <c r="I171" s="21" t="s">
        <v>545</v>
      </c>
      <c r="J171" s="21" t="s">
        <v>79</v>
      </c>
      <c r="K171" s="22" t="str">
        <f t="array" ref="K171">LEFT(C171,6)</f>
        <v>8F0004</v>
      </c>
      <c r="L171" s="22" t="str">
        <f t="array" ref="L171">RIGHT(LEFT(C171,11),5)</f>
        <v>MA722</v>
      </c>
      <c r="M171" s="22" t="str">
        <f t="array" ref="M171">RIGHT(C171,5)</f>
        <v>22222</v>
      </c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3">
        <v>5</v>
      </c>
      <c r="AY171" s="22"/>
      <c r="AZ171" s="22"/>
      <c r="BA171" s="22"/>
      <c r="BB171" s="22"/>
      <c r="BC171" s="22"/>
      <c r="BD171" s="22"/>
      <c r="BE171" s="22"/>
      <c r="BF171" s="22"/>
      <c r="BG171" s="22"/>
      <c r="BH171" s="23">
        <v>5</v>
      </c>
      <c r="BI171" s="21" t="s">
        <v>544</v>
      </c>
      <c r="BJ171" s="24">
        <v>159</v>
      </c>
      <c r="BK171" s="24">
        <f t="array" ref="BK171">BJ171*BH171</f>
        <v>795</v>
      </c>
      <c r="BL171" s="24">
        <v>64</v>
      </c>
      <c r="BM171" s="24">
        <f t="array" ref="BM171">BL171*BH171</f>
        <v>320</v>
      </c>
    </row>
    <row r="172" spans="1:65" ht="99.95" customHeight="1">
      <c r="A172" s="20" t="str">
        <f t="array" ref="A172">CONCATENATE(D172,"_1")</f>
        <v>WA3004-T4818_30535_1</v>
      </c>
      <c r="B172" s="20" t="str">
        <f t="array" ref="B172">CONCATENATE(D172,"_2")</f>
        <v>WA3004-T4818_30535_2</v>
      </c>
      <c r="C172" s="21" t="s">
        <v>546</v>
      </c>
      <c r="D172" s="22" t="str">
        <f t="array" ref="D172">CONCATENATE(K172,"-",L172,"_",M172)</f>
        <v>WA3004-T4818_30535</v>
      </c>
      <c r="E172" s="21" t="s">
        <v>345</v>
      </c>
      <c r="F172" s="21" t="s">
        <v>66</v>
      </c>
      <c r="G172" s="21" t="s">
        <v>67</v>
      </c>
      <c r="H172" s="21" t="s">
        <v>68</v>
      </c>
      <c r="I172" s="21" t="s">
        <v>239</v>
      </c>
      <c r="J172" s="21" t="s">
        <v>70</v>
      </c>
      <c r="K172" s="22" t="str">
        <f t="array" ref="K172">LEFT(C172,6)</f>
        <v>WA3004</v>
      </c>
      <c r="L172" s="22" t="str">
        <f t="array" ref="L172">RIGHT(LEFT(C172,11),5)</f>
        <v>T4818</v>
      </c>
      <c r="M172" s="22" t="str">
        <f t="array" ref="M172">RIGHT(C172,5)</f>
        <v>30535</v>
      </c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3">
        <v>3</v>
      </c>
      <c r="AM172" s="23">
        <v>2</v>
      </c>
      <c r="AN172" s="22"/>
      <c r="AO172" s="22"/>
      <c r="AP172" s="22"/>
      <c r="AQ172" s="22"/>
      <c r="AR172" s="22"/>
      <c r="AS172" s="22"/>
      <c r="AT172" s="22"/>
      <c r="AU172" s="22"/>
      <c r="AV172" s="22"/>
      <c r="AW172" s="22"/>
      <c r="AX172" s="22"/>
      <c r="AY172" s="22"/>
      <c r="AZ172" s="22"/>
      <c r="BA172" s="22"/>
      <c r="BB172" s="22"/>
      <c r="BC172" s="22"/>
      <c r="BD172" s="22"/>
      <c r="BE172" s="22"/>
      <c r="BF172" s="22"/>
      <c r="BG172" s="22"/>
      <c r="BH172" s="23">
        <v>5</v>
      </c>
      <c r="BI172" s="21" t="s">
        <v>547</v>
      </c>
      <c r="BJ172" s="24">
        <v>159</v>
      </c>
      <c r="BK172" s="24">
        <f t="array" ref="BK172">BJ172*BH172</f>
        <v>795</v>
      </c>
      <c r="BL172" s="24">
        <v>64</v>
      </c>
      <c r="BM172" s="24">
        <f t="array" ref="BM172">BL172*BH172</f>
        <v>320</v>
      </c>
    </row>
    <row r="173" spans="1:65" ht="99.95" customHeight="1">
      <c r="A173" s="20" t="str">
        <f t="array" ref="A173">CONCATENATE(D173,"_1")</f>
        <v>WA3398-J6641_53412_1</v>
      </c>
      <c r="B173" s="20" t="str">
        <f t="array" ref="B173">CONCATENATE(D173,"_2")</f>
        <v>WA3398-J6641_53412_2</v>
      </c>
      <c r="C173" s="21" t="s">
        <v>548</v>
      </c>
      <c r="D173" s="22" t="str">
        <f t="array" ref="D173">CONCATENATE(K173,"-",L173,"_",M173)</f>
        <v>WA3398-J6641_53412</v>
      </c>
      <c r="E173" s="21" t="s">
        <v>550</v>
      </c>
      <c r="F173" s="21" t="s">
        <v>66</v>
      </c>
      <c r="G173" s="21" t="s">
        <v>67</v>
      </c>
      <c r="H173" s="21" t="s">
        <v>68</v>
      </c>
      <c r="I173" s="21" t="s">
        <v>325</v>
      </c>
      <c r="J173" s="21" t="s">
        <v>79</v>
      </c>
      <c r="K173" s="22" t="str">
        <f t="array" ref="K173">LEFT(C173,6)</f>
        <v>WA3398</v>
      </c>
      <c r="L173" s="22" t="str">
        <f t="array" ref="L173">RIGHT(LEFT(C173,11),5)</f>
        <v>J6641</v>
      </c>
      <c r="M173" s="22" t="str">
        <f t="array" ref="M173">RIGHT(C173,5)</f>
        <v>53412</v>
      </c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3">
        <v>2</v>
      </c>
      <c r="AY173" s="22"/>
      <c r="AZ173" s="22"/>
      <c r="BA173" s="22"/>
      <c r="BB173" s="23">
        <v>2</v>
      </c>
      <c r="BC173" s="22"/>
      <c r="BD173" s="23">
        <v>1</v>
      </c>
      <c r="BE173" s="22"/>
      <c r="BF173" s="22"/>
      <c r="BG173" s="22"/>
      <c r="BH173" s="23">
        <v>5</v>
      </c>
      <c r="BI173" s="21" t="s">
        <v>549</v>
      </c>
      <c r="BJ173" s="24">
        <v>159</v>
      </c>
      <c r="BK173" s="24">
        <f t="array" ref="BK173">BJ173*BH173</f>
        <v>795</v>
      </c>
      <c r="BL173" s="24">
        <v>64</v>
      </c>
      <c r="BM173" s="24">
        <f t="array" ref="BM173">BL173*BH173</f>
        <v>320</v>
      </c>
    </row>
    <row r="174" spans="1:65" ht="99.95" customHeight="1">
      <c r="A174" s="20" t="str">
        <f t="array" ref="A174">CONCATENATE(D174,"_1")</f>
        <v>JA3035-T3664_Q9827_1</v>
      </c>
      <c r="B174" s="20" t="str">
        <f t="array" ref="B174">CONCATENATE(D174,"_2")</f>
        <v>JA3035-T3664_Q9827_2</v>
      </c>
      <c r="C174" s="21" t="s">
        <v>551</v>
      </c>
      <c r="D174" s="22" t="str">
        <f t="array" ref="D174">CONCATENATE(K174,"-",L174,"_",M174)</f>
        <v>JA3035-T3664_Q9827</v>
      </c>
      <c r="E174" s="21" t="s">
        <v>410</v>
      </c>
      <c r="F174" s="21" t="s">
        <v>66</v>
      </c>
      <c r="G174" s="21" t="s">
        <v>67</v>
      </c>
      <c r="H174" s="21" t="s">
        <v>68</v>
      </c>
      <c r="I174" s="21" t="s">
        <v>131</v>
      </c>
      <c r="J174" s="21" t="s">
        <v>79</v>
      </c>
      <c r="K174" s="22" t="str">
        <f t="array" ref="K174">LEFT(C174,6)</f>
        <v>JA3035</v>
      </c>
      <c r="L174" s="22" t="str">
        <f t="array" ref="L174">RIGHT(LEFT(C174,11),5)</f>
        <v>T3664</v>
      </c>
      <c r="M174" s="22" t="str">
        <f t="array" ref="M174">RIGHT(C174,5)</f>
        <v>Q9827</v>
      </c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3">
        <v>2</v>
      </c>
      <c r="AM174" s="23">
        <v>1</v>
      </c>
      <c r="AN174" s="22"/>
      <c r="AO174" s="22"/>
      <c r="AP174" s="23">
        <v>1</v>
      </c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  <c r="BA174" s="22"/>
      <c r="BB174" s="22"/>
      <c r="BC174" s="22"/>
      <c r="BD174" s="22"/>
      <c r="BE174" s="22"/>
      <c r="BF174" s="22"/>
      <c r="BG174" s="22"/>
      <c r="BH174" s="23">
        <v>4</v>
      </c>
      <c r="BI174" s="21" t="s">
        <v>552</v>
      </c>
      <c r="BJ174" s="24">
        <v>159</v>
      </c>
      <c r="BK174" s="24">
        <f t="array" ref="BK174">BJ174*BH174</f>
        <v>636</v>
      </c>
      <c r="BL174" s="24">
        <v>64</v>
      </c>
      <c r="BM174" s="24">
        <f t="array" ref="BM174">BL174*BH174</f>
        <v>256</v>
      </c>
    </row>
    <row r="175" spans="1:65" ht="99.95" customHeight="1">
      <c r="A175" s="20" t="str">
        <f t="array" ref="A175">CONCATENATE(D175,"_1")</f>
        <v>UF0001-D4517_87246_1</v>
      </c>
      <c r="B175" s="20" t="str">
        <f t="array" ref="B175">CONCATENATE(D175,"_2")</f>
        <v>UF0001-D4517_87246_2</v>
      </c>
      <c r="C175" s="21" t="s">
        <v>553</v>
      </c>
      <c r="D175" s="22" t="str">
        <f t="array" ref="D175">CONCATENATE(K175,"-",L175,"_",M175)</f>
        <v>UF0001-D4517_87246</v>
      </c>
      <c r="E175" s="21" t="s">
        <v>555</v>
      </c>
      <c r="F175" s="21" t="s">
        <v>66</v>
      </c>
      <c r="G175" s="21" t="s">
        <v>67</v>
      </c>
      <c r="H175" s="21" t="s">
        <v>68</v>
      </c>
      <c r="I175" s="21" t="s">
        <v>556</v>
      </c>
      <c r="J175" s="21" t="s">
        <v>182</v>
      </c>
      <c r="K175" s="22" t="str">
        <f t="array" ref="K175">LEFT(C175,6)</f>
        <v>UF0001</v>
      </c>
      <c r="L175" s="22" t="str">
        <f t="array" ref="L175">RIGHT(LEFT(C175,11),5)</f>
        <v>D4517</v>
      </c>
      <c r="M175" s="22" t="str">
        <f t="array" ref="M175">RIGHT(C175,5)</f>
        <v>87246</v>
      </c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3">
        <v>3</v>
      </c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  <c r="BA175" s="22"/>
      <c r="BB175" s="22"/>
      <c r="BC175" s="22"/>
      <c r="BD175" s="22"/>
      <c r="BE175" s="22"/>
      <c r="BF175" s="22"/>
      <c r="BG175" s="22"/>
      <c r="BH175" s="23">
        <v>3</v>
      </c>
      <c r="BI175" s="21" t="s">
        <v>554</v>
      </c>
      <c r="BJ175" s="24">
        <v>159</v>
      </c>
      <c r="BK175" s="24">
        <f t="array" ref="BK175">BJ175*BH175</f>
        <v>477</v>
      </c>
      <c r="BL175" s="24">
        <v>64</v>
      </c>
      <c r="BM175" s="24">
        <f t="array" ref="BM175">BL175*BH175</f>
        <v>192</v>
      </c>
    </row>
    <row r="176" spans="1:65" ht="99.95" customHeight="1">
      <c r="A176" s="20" t="str">
        <f t="array" ref="A176">CONCATENATE(D176,"_1")</f>
        <v>UF1035-D4651_87280_1</v>
      </c>
      <c r="B176" s="20" t="str">
        <f t="array" ref="B176">CONCATENATE(D176,"_2")</f>
        <v>UF1035-D4651_87280_2</v>
      </c>
      <c r="C176" s="21" t="s">
        <v>557</v>
      </c>
      <c r="D176" s="22" t="str">
        <f t="array" ref="D176">CONCATENATE(K176,"-",L176,"_",M176)</f>
        <v>UF1035-D4651_87280</v>
      </c>
      <c r="E176" s="21" t="s">
        <v>559</v>
      </c>
      <c r="F176" s="21" t="s">
        <v>66</v>
      </c>
      <c r="G176" s="21" t="s">
        <v>67</v>
      </c>
      <c r="H176" s="21" t="s">
        <v>68</v>
      </c>
      <c r="I176" s="21" t="s">
        <v>560</v>
      </c>
      <c r="J176" s="21" t="s">
        <v>182</v>
      </c>
      <c r="K176" s="22" t="str">
        <f t="array" ref="K176">LEFT(C176,6)</f>
        <v>UF1035</v>
      </c>
      <c r="L176" s="22" t="str">
        <f t="array" ref="L176">RIGHT(LEFT(C176,11),5)</f>
        <v>D4651</v>
      </c>
      <c r="M176" s="22" t="str">
        <f t="array" ref="M176">RIGHT(C176,5)</f>
        <v>87280</v>
      </c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3">
        <v>1</v>
      </c>
      <c r="AA176" s="22"/>
      <c r="AB176" s="23">
        <v>2</v>
      </c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2"/>
      <c r="BA176" s="22"/>
      <c r="BB176" s="22"/>
      <c r="BC176" s="22"/>
      <c r="BD176" s="22"/>
      <c r="BE176" s="22"/>
      <c r="BF176" s="22"/>
      <c r="BG176" s="22"/>
      <c r="BH176" s="23">
        <v>3</v>
      </c>
      <c r="BI176" s="21" t="s">
        <v>558</v>
      </c>
      <c r="BJ176" s="24">
        <v>159</v>
      </c>
      <c r="BK176" s="24">
        <f t="array" ref="BK176">BJ176*BH176</f>
        <v>477</v>
      </c>
      <c r="BL176" s="24">
        <v>64</v>
      </c>
      <c r="BM176" s="24">
        <f t="array" ref="BM176">BL176*BH176</f>
        <v>192</v>
      </c>
    </row>
    <row r="177" spans="1:65" ht="99.95" customHeight="1">
      <c r="A177" s="20" t="str">
        <f t="array" ref="A177">CONCATENATE(D177,"_1")</f>
        <v>WA3449-T3052_22222_1</v>
      </c>
      <c r="B177" s="20" t="str">
        <f t="array" ref="B177">CONCATENATE(D177,"_2")</f>
        <v>WA3449-T3052_22222_2</v>
      </c>
      <c r="C177" s="21" t="s">
        <v>561</v>
      </c>
      <c r="D177" s="22" t="str">
        <f t="array" ref="D177">CONCATENATE(K177,"-",L177,"_",M177)</f>
        <v>WA3449-T3052_22222</v>
      </c>
      <c r="E177" s="21" t="s">
        <v>563</v>
      </c>
      <c r="F177" s="21" t="s">
        <v>66</v>
      </c>
      <c r="G177" s="21" t="s">
        <v>67</v>
      </c>
      <c r="H177" s="21" t="s">
        <v>68</v>
      </c>
      <c r="I177" s="21" t="s">
        <v>564</v>
      </c>
      <c r="J177" s="21" t="s">
        <v>79</v>
      </c>
      <c r="K177" s="22" t="str">
        <f t="array" ref="K177">LEFT(C177,6)</f>
        <v>WA3449</v>
      </c>
      <c r="L177" s="22" t="str">
        <f t="array" ref="L177">RIGHT(LEFT(C177,11),5)</f>
        <v>T3052</v>
      </c>
      <c r="M177" s="22" t="str">
        <f t="array" ref="M177">RIGHT(C177,5)</f>
        <v>22222</v>
      </c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3">
        <v>3</v>
      </c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  <c r="BH177" s="23">
        <v>3</v>
      </c>
      <c r="BI177" s="21" t="s">
        <v>562</v>
      </c>
      <c r="BJ177" s="24">
        <v>159</v>
      </c>
      <c r="BK177" s="24">
        <f t="array" ref="BK177">BJ177*BH177</f>
        <v>477</v>
      </c>
      <c r="BL177" s="24">
        <v>64</v>
      </c>
      <c r="BM177" s="24">
        <f t="array" ref="BM177">BL177*BH177</f>
        <v>192</v>
      </c>
    </row>
    <row r="178" spans="1:65" ht="99.95" customHeight="1">
      <c r="A178" s="20" t="str">
        <f t="array" ref="A178">CONCATENATE(D178,"_1")</f>
        <v>CA3042-T2200_X0471_1</v>
      </c>
      <c r="B178" s="20" t="str">
        <f t="array" ref="B178">CONCATENATE(D178,"_2")</f>
        <v>CA3042-T2200_X0471_2</v>
      </c>
      <c r="C178" s="21" t="s">
        <v>565</v>
      </c>
      <c r="D178" s="22" t="str">
        <f t="array" ref="D178">CONCATENATE(K178,"-",L178,"_",M178)</f>
        <v>CA3042-T2200_X0471</v>
      </c>
      <c r="E178" s="21" t="s">
        <v>328</v>
      </c>
      <c r="F178" s="21" t="s">
        <v>66</v>
      </c>
      <c r="G178" s="21" t="s">
        <v>67</v>
      </c>
      <c r="H178" s="21" t="s">
        <v>68</v>
      </c>
      <c r="I178" s="21" t="s">
        <v>148</v>
      </c>
      <c r="J178" s="21" t="s">
        <v>224</v>
      </c>
      <c r="K178" s="22" t="str">
        <f t="array" ref="K178">LEFT(C178,6)</f>
        <v>CA3042</v>
      </c>
      <c r="L178" s="22" t="str">
        <f t="array" ref="L178">RIGHT(LEFT(C178,11),5)</f>
        <v>T2200</v>
      </c>
      <c r="M178" s="22" t="str">
        <f t="array" ref="M178">RIGHT(C178,5)</f>
        <v>X0471</v>
      </c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3">
        <v>1</v>
      </c>
      <c r="AO178" s="22"/>
      <c r="AP178" s="22"/>
      <c r="AQ178" s="23">
        <v>1</v>
      </c>
      <c r="AR178" s="22"/>
      <c r="AS178" s="22"/>
      <c r="AT178" s="22"/>
      <c r="AU178" s="22"/>
      <c r="AV178" s="22"/>
      <c r="AW178" s="22"/>
      <c r="AX178" s="22"/>
      <c r="AY178" s="22"/>
      <c r="AZ178" s="22"/>
      <c r="BA178" s="22"/>
      <c r="BB178" s="22"/>
      <c r="BC178" s="22"/>
      <c r="BD178" s="22"/>
      <c r="BE178" s="22"/>
      <c r="BF178" s="22"/>
      <c r="BG178" s="22"/>
      <c r="BH178" s="23">
        <v>2</v>
      </c>
      <c r="BI178" s="21" t="s">
        <v>566</v>
      </c>
      <c r="BJ178" s="24">
        <v>159</v>
      </c>
      <c r="BK178" s="24">
        <f t="array" ref="BK178">BJ178*BH178</f>
        <v>318</v>
      </c>
      <c r="BL178" s="24">
        <v>64</v>
      </c>
      <c r="BM178" s="24">
        <f t="array" ref="BM178">BL178*BH178</f>
        <v>128</v>
      </c>
    </row>
    <row r="179" spans="1:65" ht="99.95" customHeight="1">
      <c r="A179" s="20" t="str">
        <f t="array" ref="A179">CONCATENATE(D179,"_1")</f>
        <v>UF1093-D4652_87281_1</v>
      </c>
      <c r="B179" s="20" t="str">
        <f t="array" ref="B179">CONCATENATE(D179,"_2")</f>
        <v>UF1093-D4652_87281_2</v>
      </c>
      <c r="C179" s="21" t="s">
        <v>567</v>
      </c>
      <c r="D179" s="22" t="str">
        <f t="array" ref="D179">CONCATENATE(K179,"-",L179,"_",M179)</f>
        <v>UF1093-D4652_87281</v>
      </c>
      <c r="E179" s="21" t="s">
        <v>569</v>
      </c>
      <c r="F179" s="21" t="s">
        <v>66</v>
      </c>
      <c r="G179" s="21" t="s">
        <v>67</v>
      </c>
      <c r="H179" s="21" t="s">
        <v>68</v>
      </c>
      <c r="I179" s="21" t="s">
        <v>181</v>
      </c>
      <c r="J179" s="21" t="s">
        <v>182</v>
      </c>
      <c r="K179" s="22" t="str">
        <f t="array" ref="K179">LEFT(C179,6)</f>
        <v>UF1093</v>
      </c>
      <c r="L179" s="22" t="str">
        <f t="array" ref="L179">RIGHT(LEFT(C179,11),5)</f>
        <v>D4652</v>
      </c>
      <c r="M179" s="22" t="str">
        <f t="array" ref="M179">RIGHT(C179,5)</f>
        <v>87281</v>
      </c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3">
        <v>1</v>
      </c>
      <c r="AC179" s="22"/>
      <c r="AD179" s="23">
        <v>1</v>
      </c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2"/>
      <c r="BB179" s="22"/>
      <c r="BC179" s="22"/>
      <c r="BD179" s="22"/>
      <c r="BE179" s="22"/>
      <c r="BF179" s="22"/>
      <c r="BG179" s="22"/>
      <c r="BH179" s="23">
        <v>2</v>
      </c>
      <c r="BI179" s="21" t="s">
        <v>568</v>
      </c>
      <c r="BJ179" s="24">
        <v>159</v>
      </c>
      <c r="BK179" s="24">
        <f t="array" ref="BK179">BJ179*BH179</f>
        <v>318</v>
      </c>
      <c r="BL179" s="24">
        <v>64</v>
      </c>
      <c r="BM179" s="24">
        <f t="array" ref="BM179">BL179*BH179</f>
        <v>128</v>
      </c>
    </row>
    <row r="180" spans="1:65" ht="99.95" customHeight="1">
      <c r="A180" s="20" t="str">
        <f t="array" ref="A180">CONCATENATE(D180,"_1")</f>
        <v>WA3324-J4502_S9800_1</v>
      </c>
      <c r="B180" s="20" t="str">
        <f t="array" ref="B180">CONCATENATE(D180,"_2")</f>
        <v>WA3324-J4502_S9800_2</v>
      </c>
      <c r="C180" s="21" t="s">
        <v>570</v>
      </c>
      <c r="D180" s="22" t="str">
        <f t="array" ref="D180">CONCATENATE(K180,"-",L180,"_",M180)</f>
        <v>WA3324-J4502_S9800</v>
      </c>
      <c r="E180" s="21" t="s">
        <v>572</v>
      </c>
      <c r="F180" s="21" t="s">
        <v>66</v>
      </c>
      <c r="G180" s="21" t="s">
        <v>67</v>
      </c>
      <c r="H180" s="21" t="s">
        <v>68</v>
      </c>
      <c r="I180" s="21" t="s">
        <v>131</v>
      </c>
      <c r="J180" s="21" t="s">
        <v>79</v>
      </c>
      <c r="K180" s="22" t="str">
        <f t="array" ref="K180">LEFT(C180,6)</f>
        <v>WA3324</v>
      </c>
      <c r="L180" s="22" t="str">
        <f t="array" ref="L180">RIGHT(LEFT(C180,11),5)</f>
        <v>J4502</v>
      </c>
      <c r="M180" s="22" t="str">
        <f t="array" ref="M180">RIGHT(C180,5)</f>
        <v>S9800</v>
      </c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3">
        <v>1</v>
      </c>
      <c r="BA180" s="22"/>
      <c r="BB180" s="23">
        <v>1</v>
      </c>
      <c r="BC180" s="22"/>
      <c r="BD180" s="22"/>
      <c r="BE180" s="22"/>
      <c r="BF180" s="22"/>
      <c r="BG180" s="22"/>
      <c r="BH180" s="23">
        <v>2</v>
      </c>
      <c r="BI180" s="21" t="s">
        <v>571</v>
      </c>
      <c r="BJ180" s="24">
        <v>159</v>
      </c>
      <c r="BK180" s="24">
        <f t="array" ref="BK180">BJ180*BH180</f>
        <v>318</v>
      </c>
      <c r="BL180" s="24">
        <v>64</v>
      </c>
      <c r="BM180" s="24">
        <f t="array" ref="BM180">BL180*BH180</f>
        <v>128</v>
      </c>
    </row>
    <row r="181" spans="1:65" ht="99.95" customHeight="1">
      <c r="A181" s="20" t="str">
        <f t="array" ref="A181">CONCATENATE(D181,"_1")</f>
        <v>8A3044-T2398_00107_1</v>
      </c>
      <c r="B181" s="20" t="str">
        <f t="array" ref="B181">CONCATENATE(D181,"_2")</f>
        <v>8A3044-T2398_00107_2</v>
      </c>
      <c r="C181" s="21" t="s">
        <v>573</v>
      </c>
      <c r="D181" s="22" t="str">
        <f t="array" ref="D181">CONCATENATE(K181,"-",L181,"_",M181)</f>
        <v>8A3044-T2398_00107</v>
      </c>
      <c r="E181" s="21" t="s">
        <v>575</v>
      </c>
      <c r="F181" s="21" t="s">
        <v>66</v>
      </c>
      <c r="G181" s="21" t="s">
        <v>67</v>
      </c>
      <c r="H181" s="21" t="s">
        <v>68</v>
      </c>
      <c r="I181" s="21" t="s">
        <v>264</v>
      </c>
      <c r="J181" s="21" t="s">
        <v>79</v>
      </c>
      <c r="K181" s="22" t="str">
        <f t="array" ref="K181">LEFT(C181,6)</f>
        <v>8A3044</v>
      </c>
      <c r="L181" s="22" t="str">
        <f t="array" ref="L181">RIGHT(LEFT(C181,11),5)</f>
        <v>T2398</v>
      </c>
      <c r="M181" s="22" t="str">
        <f t="array" ref="M181">RIGHT(C181,5)</f>
        <v>00107</v>
      </c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3">
        <v>1</v>
      </c>
      <c r="AQ181" s="22"/>
      <c r="AR181" s="22"/>
      <c r="AS181" s="22"/>
      <c r="AT181" s="22"/>
      <c r="AU181" s="22"/>
      <c r="AV181" s="22"/>
      <c r="AW181" s="22"/>
      <c r="AX181" s="22"/>
      <c r="AY181" s="22"/>
      <c r="AZ181" s="22"/>
      <c r="BA181" s="22"/>
      <c r="BB181" s="22"/>
      <c r="BC181" s="22"/>
      <c r="BD181" s="22"/>
      <c r="BE181" s="22"/>
      <c r="BF181" s="22"/>
      <c r="BG181" s="22"/>
      <c r="BH181" s="23">
        <v>1</v>
      </c>
      <c r="BI181" s="21" t="s">
        <v>574</v>
      </c>
      <c r="BJ181" s="24">
        <v>159</v>
      </c>
      <c r="BK181" s="24">
        <f t="array" ref="BK181">BJ181*BH181</f>
        <v>159</v>
      </c>
      <c r="BL181" s="24">
        <v>64</v>
      </c>
      <c r="BM181" s="24">
        <f t="array" ref="BM181">BL181*BH181</f>
        <v>64</v>
      </c>
    </row>
    <row r="182" spans="1:65" ht="99.95" customHeight="1">
      <c r="A182" s="20" t="str">
        <f t="array" ref="A182">CONCATENATE(D182,"_1")</f>
        <v>CA3042-T2200_10620_1</v>
      </c>
      <c r="B182" s="20" t="str">
        <f t="array" ref="B182">CONCATENATE(D182,"_2")</f>
        <v>CA3042-T2200_10620_2</v>
      </c>
      <c r="C182" s="21" t="s">
        <v>576</v>
      </c>
      <c r="D182" s="22" t="str">
        <f t="array" ref="D182">CONCATENATE(K182,"-",L182,"_",M182)</f>
        <v>CA3042-T2200_10620</v>
      </c>
      <c r="E182" s="21" t="s">
        <v>328</v>
      </c>
      <c r="F182" s="21" t="s">
        <v>66</v>
      </c>
      <c r="G182" s="21" t="s">
        <v>67</v>
      </c>
      <c r="H182" s="21" t="s">
        <v>68</v>
      </c>
      <c r="I182" s="21" t="s">
        <v>148</v>
      </c>
      <c r="J182" s="21" t="s">
        <v>224</v>
      </c>
      <c r="K182" s="22" t="str">
        <f t="array" ref="K182">LEFT(C182,6)</f>
        <v>CA3042</v>
      </c>
      <c r="L182" s="22" t="str">
        <f t="array" ref="L182">RIGHT(LEFT(C182,11),5)</f>
        <v>T2200</v>
      </c>
      <c r="M182" s="22" t="str">
        <f t="array" ref="M182">RIGHT(C182,5)</f>
        <v>10620</v>
      </c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3">
        <v>1</v>
      </c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/>
      <c r="AY182" s="22"/>
      <c r="AZ182" s="22"/>
      <c r="BA182" s="22"/>
      <c r="BB182" s="22"/>
      <c r="BC182" s="22"/>
      <c r="BD182" s="22"/>
      <c r="BE182" s="22"/>
      <c r="BF182" s="22"/>
      <c r="BG182" s="22"/>
      <c r="BH182" s="23">
        <v>1</v>
      </c>
      <c r="BI182" s="21" t="s">
        <v>577</v>
      </c>
      <c r="BJ182" s="24">
        <v>159</v>
      </c>
      <c r="BK182" s="24">
        <f t="array" ref="BK182">BJ182*BH182</f>
        <v>159</v>
      </c>
      <c r="BL182" s="24">
        <v>64</v>
      </c>
      <c r="BM182" s="24">
        <f t="array" ref="BM182">BL182*BH182</f>
        <v>64</v>
      </c>
    </row>
    <row r="183" spans="1:65" ht="99.95" customHeight="1">
      <c r="A183" s="20" t="str">
        <f t="array" ref="A183">CONCATENATE(D183,"_1")</f>
        <v>JA2023-T3256_R9774_1</v>
      </c>
      <c r="B183" s="20" t="str">
        <f t="array" ref="B183">CONCATENATE(D183,"_2")</f>
        <v>JA2023-T3256_R9774_2</v>
      </c>
      <c r="C183" s="21" t="s">
        <v>578</v>
      </c>
      <c r="D183" s="22" t="str">
        <f t="array" ref="D183">CONCATENATE(K183,"-",L183,"_",M183)</f>
        <v>JA2023-T3256_R9774</v>
      </c>
      <c r="E183" s="21" t="s">
        <v>580</v>
      </c>
      <c r="F183" s="21" t="s">
        <v>66</v>
      </c>
      <c r="G183" s="21" t="s">
        <v>67</v>
      </c>
      <c r="H183" s="21" t="s">
        <v>68</v>
      </c>
      <c r="I183" s="21" t="s">
        <v>131</v>
      </c>
      <c r="J183" s="21" t="s">
        <v>79</v>
      </c>
      <c r="K183" s="22" t="str">
        <f t="array" ref="K183">LEFT(C183,6)</f>
        <v>JA2023</v>
      </c>
      <c r="L183" s="22" t="str">
        <f t="array" ref="L183">RIGHT(LEFT(C183,11),5)</f>
        <v>T3256</v>
      </c>
      <c r="M183" s="22" t="str">
        <f t="array" ref="M183">RIGHT(C183,5)</f>
        <v>R9774</v>
      </c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3">
        <v>1</v>
      </c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  <c r="BA183" s="22"/>
      <c r="BB183" s="22"/>
      <c r="BC183" s="22"/>
      <c r="BD183" s="22"/>
      <c r="BE183" s="22"/>
      <c r="BF183" s="22"/>
      <c r="BG183" s="22"/>
      <c r="BH183" s="23">
        <v>1</v>
      </c>
      <c r="BI183" s="21" t="s">
        <v>579</v>
      </c>
      <c r="BJ183" s="24">
        <v>159</v>
      </c>
      <c r="BK183" s="24">
        <f t="array" ref="BK183">BJ183*BH183</f>
        <v>159</v>
      </c>
      <c r="BL183" s="24">
        <v>64</v>
      </c>
      <c r="BM183" s="24">
        <f t="array" ref="BM183">BL183*BH183</f>
        <v>64</v>
      </c>
    </row>
    <row r="184" spans="1:65" ht="99.95" customHeight="1">
      <c r="A184" s="20" t="str">
        <f t="array" ref="A184">CONCATENATE(D184,"_1")</f>
        <v>TA3094-J6580_44112_1</v>
      </c>
      <c r="B184" s="20" t="str">
        <f t="array" ref="B184">CONCATENATE(D184,"_2")</f>
        <v>TA3094-J6580_44112_2</v>
      </c>
      <c r="C184" s="21" t="s">
        <v>581</v>
      </c>
      <c r="D184" s="22" t="str">
        <f t="array" ref="D184">CONCATENATE(K184,"-",L184,"_",M184)</f>
        <v>TA3094-J6580_44112</v>
      </c>
      <c r="E184" s="21" t="s">
        <v>95</v>
      </c>
      <c r="F184" s="21" t="s">
        <v>66</v>
      </c>
      <c r="G184" s="21" t="s">
        <v>67</v>
      </c>
      <c r="H184" s="21" t="s">
        <v>68</v>
      </c>
      <c r="I184" s="21" t="s">
        <v>131</v>
      </c>
      <c r="J184" s="21" t="s">
        <v>70</v>
      </c>
      <c r="K184" s="22" t="str">
        <f t="array" ref="K184">LEFT(C184,6)</f>
        <v>TA3094</v>
      </c>
      <c r="L184" s="22" t="str">
        <f t="array" ref="L184">RIGHT(LEFT(C184,11),5)</f>
        <v>J6580</v>
      </c>
      <c r="M184" s="22" t="str">
        <f t="array" ref="M184">RIGHT(C184,5)</f>
        <v>44112</v>
      </c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  <c r="BA184" s="22"/>
      <c r="BB184" s="22"/>
      <c r="BC184" s="22"/>
      <c r="BD184" s="22"/>
      <c r="BE184" s="23">
        <v>1</v>
      </c>
      <c r="BF184" s="22"/>
      <c r="BG184" s="22"/>
      <c r="BH184" s="23">
        <v>1</v>
      </c>
      <c r="BI184" s="21" t="s">
        <v>582</v>
      </c>
      <c r="BJ184" s="24">
        <v>159</v>
      </c>
      <c r="BK184" s="24">
        <f t="array" ref="BK184">BJ184*BH184</f>
        <v>159</v>
      </c>
      <c r="BL184" s="24">
        <v>64</v>
      </c>
      <c r="BM184" s="24">
        <f t="array" ref="BM184">BL184*BH184</f>
        <v>64</v>
      </c>
    </row>
    <row r="185" spans="1:65" ht="99.95" customHeight="1">
      <c r="A185" s="20" t="str">
        <f t="array" ref="A185">CONCATENATE(D185,"_1")</f>
        <v>UF1034-D4659_78226_1</v>
      </c>
      <c r="B185" s="20" t="str">
        <f t="array" ref="B185">CONCATENATE(D185,"_2")</f>
        <v>UF1034-D4659_78226_2</v>
      </c>
      <c r="C185" s="21" t="s">
        <v>583</v>
      </c>
      <c r="D185" s="22" t="str">
        <f t="array" ref="D185">CONCATENATE(K185,"-",L185,"_",M185)</f>
        <v>UF1034-D4659_78226</v>
      </c>
      <c r="E185" s="21" t="s">
        <v>585</v>
      </c>
      <c r="F185" s="21" t="s">
        <v>66</v>
      </c>
      <c r="G185" s="21" t="s">
        <v>67</v>
      </c>
      <c r="H185" s="21" t="s">
        <v>68</v>
      </c>
      <c r="I185" s="21" t="s">
        <v>586</v>
      </c>
      <c r="J185" s="21" t="s">
        <v>224</v>
      </c>
      <c r="K185" s="22" t="str">
        <f t="array" ref="K185">LEFT(C185,6)</f>
        <v>UF1034</v>
      </c>
      <c r="L185" s="22" t="str">
        <f t="array" ref="L185">RIGHT(LEFT(C185,11),5)</f>
        <v>D4659</v>
      </c>
      <c r="M185" s="22" t="str">
        <f t="array" ref="M185">RIGHT(C185,5)</f>
        <v>78226</v>
      </c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3">
        <v>1</v>
      </c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  <c r="BA185" s="22"/>
      <c r="BB185" s="22"/>
      <c r="BC185" s="22"/>
      <c r="BD185" s="22"/>
      <c r="BE185" s="22"/>
      <c r="BF185" s="22"/>
      <c r="BG185" s="22"/>
      <c r="BH185" s="23">
        <v>1</v>
      </c>
      <c r="BI185" s="21" t="s">
        <v>584</v>
      </c>
      <c r="BJ185" s="24">
        <v>159</v>
      </c>
      <c r="BK185" s="24">
        <f t="array" ref="BK185">BJ185*BH185</f>
        <v>159</v>
      </c>
      <c r="BL185" s="24">
        <v>64</v>
      </c>
      <c r="BM185" s="24">
        <f t="array" ref="BM185">BL185*BH185</f>
        <v>64</v>
      </c>
    </row>
    <row r="186" spans="1:65" ht="99.95" customHeight="1">
      <c r="A186" s="20" t="str">
        <f t="array" ref="A186">CONCATENATE(D186,"_1")</f>
        <v>WA3041-T3450_Q9317_1</v>
      </c>
      <c r="B186" s="20" t="str">
        <f t="array" ref="B186">CONCATENATE(D186,"_2")</f>
        <v>WA3041-T3450_Q9317_2</v>
      </c>
      <c r="C186" s="21" t="s">
        <v>587</v>
      </c>
      <c r="D186" s="22" t="str">
        <f t="array" ref="D186">CONCATENATE(K186,"-",L186,"_",M186)</f>
        <v>WA3041-T3450_Q9317</v>
      </c>
      <c r="E186" s="21" t="s">
        <v>256</v>
      </c>
      <c r="F186" s="21" t="s">
        <v>66</v>
      </c>
      <c r="G186" s="21" t="s">
        <v>67</v>
      </c>
      <c r="H186" s="21" t="s">
        <v>68</v>
      </c>
      <c r="I186" s="21" t="s">
        <v>131</v>
      </c>
      <c r="J186" s="21" t="s">
        <v>70</v>
      </c>
      <c r="K186" s="22" t="str">
        <f t="array" ref="K186">LEFT(C186,6)</f>
        <v>WA3041</v>
      </c>
      <c r="L186" s="22" t="str">
        <f t="array" ref="L186">RIGHT(LEFT(C186,11),5)</f>
        <v>T3450</v>
      </c>
      <c r="M186" s="22" t="str">
        <f t="array" ref="M186">RIGHT(C186,5)</f>
        <v>Q9317</v>
      </c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3">
        <v>1</v>
      </c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  <c r="BA186" s="22"/>
      <c r="BB186" s="22"/>
      <c r="BC186" s="22"/>
      <c r="BD186" s="22"/>
      <c r="BE186" s="22"/>
      <c r="BF186" s="22"/>
      <c r="BG186" s="22"/>
      <c r="BH186" s="23">
        <v>1</v>
      </c>
      <c r="BI186" s="21" t="s">
        <v>588</v>
      </c>
      <c r="BJ186" s="24">
        <v>159</v>
      </c>
      <c r="BK186" s="24">
        <f t="array" ref="BK186">BJ186*BH186</f>
        <v>159</v>
      </c>
      <c r="BL186" s="24">
        <v>64</v>
      </c>
      <c r="BM186" s="24">
        <f t="array" ref="BM186">BL186*BH186</f>
        <v>64</v>
      </c>
    </row>
    <row r="187" spans="1:65" ht="99.95" customHeight="1">
      <c r="A187" s="20" t="str">
        <f t="array" ref="A187">CONCATENATE(D187,"_1")</f>
        <v>WA3236-T9257_61315_1</v>
      </c>
      <c r="B187" s="20" t="str">
        <f t="array" ref="B187">CONCATENATE(D187,"_2")</f>
        <v>WA3236-T9257_61315_2</v>
      </c>
      <c r="C187" s="21" t="s">
        <v>589</v>
      </c>
      <c r="D187" s="22" t="str">
        <f t="array" ref="D187">CONCATENATE(K187,"-",L187,"_",M187)</f>
        <v>WA3236-T9257_61315</v>
      </c>
      <c r="E187" s="21" t="s">
        <v>591</v>
      </c>
      <c r="F187" s="21" t="s">
        <v>66</v>
      </c>
      <c r="G187" s="21" t="s">
        <v>67</v>
      </c>
      <c r="H187" s="21" t="s">
        <v>68</v>
      </c>
      <c r="I187" s="21" t="s">
        <v>592</v>
      </c>
      <c r="J187" s="21" t="s">
        <v>224</v>
      </c>
      <c r="K187" s="22" t="str">
        <f t="array" ref="K187">LEFT(C187,6)</f>
        <v>WA3236</v>
      </c>
      <c r="L187" s="22" t="str">
        <f t="array" ref="L187">RIGHT(LEFT(C187,11),5)</f>
        <v>T9257</v>
      </c>
      <c r="M187" s="22" t="str">
        <f t="array" ref="M187">RIGHT(C187,5)</f>
        <v>61315</v>
      </c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3">
        <v>1</v>
      </c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  <c r="BA187" s="22"/>
      <c r="BB187" s="22"/>
      <c r="BC187" s="22"/>
      <c r="BD187" s="22"/>
      <c r="BE187" s="22"/>
      <c r="BF187" s="22"/>
      <c r="BG187" s="22"/>
      <c r="BH187" s="23">
        <v>1</v>
      </c>
      <c r="BI187" s="21" t="s">
        <v>590</v>
      </c>
      <c r="BJ187" s="24">
        <v>159</v>
      </c>
      <c r="BK187" s="24">
        <f t="array" ref="BK187">BJ187*BH187</f>
        <v>159</v>
      </c>
      <c r="BL187" s="24">
        <v>64</v>
      </c>
      <c r="BM187" s="24">
        <f t="array" ref="BM187">BL187*BH187</f>
        <v>64</v>
      </c>
    </row>
    <row r="188" spans="1:65" ht="99.95" customHeight="1">
      <c r="A188" s="20" t="str">
        <f t="array" ref="A188">CONCATENATE(D188,"_1")</f>
        <v>WA3349-MA45M_10701_1</v>
      </c>
      <c r="B188" s="20" t="str">
        <f t="array" ref="B188">CONCATENATE(D188,"_2")</f>
        <v>WA3349-MA45M_10701_2</v>
      </c>
      <c r="C188" s="21" t="s">
        <v>593</v>
      </c>
      <c r="D188" s="22" t="str">
        <f t="array" ref="D188">CONCATENATE(K188,"-",L188,"_",M188)</f>
        <v>WA3349-MA45M_10701</v>
      </c>
      <c r="E188" s="21" t="s">
        <v>595</v>
      </c>
      <c r="F188" s="21" t="s">
        <v>66</v>
      </c>
      <c r="G188" s="21" t="s">
        <v>67</v>
      </c>
      <c r="H188" s="21" t="s">
        <v>68</v>
      </c>
      <c r="I188" s="21" t="s">
        <v>264</v>
      </c>
      <c r="J188" s="21" t="s">
        <v>79</v>
      </c>
      <c r="K188" s="22" t="str">
        <f t="array" ref="K188">LEFT(C188,6)</f>
        <v>WA3349</v>
      </c>
      <c r="L188" s="22" t="str">
        <f t="array" ref="L188">RIGHT(LEFT(C188,11),5)</f>
        <v>MA45M</v>
      </c>
      <c r="M188" s="22" t="str">
        <f t="array" ref="M188">RIGHT(C188,5)</f>
        <v>10701</v>
      </c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3">
        <v>1</v>
      </c>
      <c r="BA188" s="22"/>
      <c r="BB188" s="22"/>
      <c r="BC188" s="22"/>
      <c r="BD188" s="22"/>
      <c r="BE188" s="22"/>
      <c r="BF188" s="22"/>
      <c r="BG188" s="22"/>
      <c r="BH188" s="23">
        <v>1</v>
      </c>
      <c r="BI188" s="21" t="s">
        <v>594</v>
      </c>
      <c r="BJ188" s="24">
        <v>159</v>
      </c>
      <c r="BK188" s="24">
        <f t="array" ref="BK188">BJ188*BH188</f>
        <v>159</v>
      </c>
      <c r="BL188" s="24">
        <v>64</v>
      </c>
      <c r="BM188" s="24">
        <f t="array" ref="BM188">BL188*BH188</f>
        <v>64</v>
      </c>
    </row>
    <row r="189" spans="1:65" ht="99.95" customHeight="1">
      <c r="A189" s="20" t="str">
        <f t="array" ref="A189">CONCATENATE(D189,"_1")</f>
        <v>WF1335-T4590_X0401_1</v>
      </c>
      <c r="B189" s="20" t="str">
        <f t="array" ref="B189">CONCATENATE(D189,"_2")</f>
        <v>WF1335-T4590_X0401_2</v>
      </c>
      <c r="C189" s="21" t="s">
        <v>596</v>
      </c>
      <c r="D189" s="22" t="str">
        <f t="array" ref="D189">CONCATENATE(K189,"-",L189,"_",M189)</f>
        <v>WF1335-T4590_X0401</v>
      </c>
      <c r="E189" s="21" t="s">
        <v>598</v>
      </c>
      <c r="F189" s="21" t="s">
        <v>66</v>
      </c>
      <c r="G189" s="21" t="s">
        <v>67</v>
      </c>
      <c r="H189" s="21" t="s">
        <v>68</v>
      </c>
      <c r="I189" s="21" t="s">
        <v>599</v>
      </c>
      <c r="J189" s="21" t="s">
        <v>224</v>
      </c>
      <c r="K189" s="22" t="str">
        <f t="array" ref="K189">LEFT(C189,6)</f>
        <v>WF1335</v>
      </c>
      <c r="L189" s="22" t="str">
        <f t="array" ref="L189">RIGHT(LEFT(C189,11),5)</f>
        <v>T4590</v>
      </c>
      <c r="M189" s="22" t="str">
        <f t="array" ref="M189">RIGHT(C189,5)</f>
        <v>X0401</v>
      </c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3">
        <v>1</v>
      </c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2"/>
      <c r="BG189" s="22"/>
      <c r="BH189" s="23">
        <v>1</v>
      </c>
      <c r="BI189" s="21" t="s">
        <v>597</v>
      </c>
      <c r="BJ189" s="24">
        <v>159</v>
      </c>
      <c r="BK189" s="24">
        <f t="array" ref="BK189">BJ189*BH189</f>
        <v>159</v>
      </c>
      <c r="BL189" s="24">
        <v>64</v>
      </c>
      <c r="BM189" s="24">
        <f t="array" ref="BM189">BL189*BH189</f>
        <v>64</v>
      </c>
    </row>
    <row r="190" spans="1:65" ht="99.95" customHeight="1">
      <c r="A190" s="20" t="str">
        <f t="array" ref="A190">CONCATENATE(D190,"_1")</f>
        <v>WF1336-T4590_X0401_1</v>
      </c>
      <c r="B190" s="20" t="str">
        <f t="array" ref="B190">CONCATENATE(D190,"_2")</f>
        <v>WF1336-T4590_X0401_2</v>
      </c>
      <c r="C190" s="21" t="s">
        <v>600</v>
      </c>
      <c r="D190" s="22" t="str">
        <f t="array" ref="D190">CONCATENATE(K190,"-",L190,"_",M190)</f>
        <v>WF1336-T4590_X0401</v>
      </c>
      <c r="E190" s="21" t="s">
        <v>602</v>
      </c>
      <c r="F190" s="21" t="s">
        <v>66</v>
      </c>
      <c r="G190" s="21" t="s">
        <v>67</v>
      </c>
      <c r="H190" s="21" t="s">
        <v>68</v>
      </c>
      <c r="I190" s="21" t="s">
        <v>599</v>
      </c>
      <c r="J190" s="21" t="s">
        <v>224</v>
      </c>
      <c r="K190" s="22" t="str">
        <f t="array" ref="K190">LEFT(C190,6)</f>
        <v>WF1336</v>
      </c>
      <c r="L190" s="22" t="str">
        <f t="array" ref="L190">RIGHT(LEFT(C190,11),5)</f>
        <v>T4590</v>
      </c>
      <c r="M190" s="22" t="str">
        <f t="array" ref="M190">RIGHT(C190,5)</f>
        <v>X0401</v>
      </c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3">
        <v>1</v>
      </c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3">
        <v>1</v>
      </c>
      <c r="BI190" s="21" t="s">
        <v>601</v>
      </c>
      <c r="BJ190" s="24">
        <v>159</v>
      </c>
      <c r="BK190" s="24">
        <f t="array" ref="BK190">BJ190*BH190</f>
        <v>159</v>
      </c>
      <c r="BL190" s="24">
        <v>64</v>
      </c>
      <c r="BM190" s="24">
        <f t="array" ref="BM190">BL190*BH190</f>
        <v>64</v>
      </c>
    </row>
    <row r="191" spans="1:65" ht="99.95" customHeight="1">
      <c r="A191" s="20" t="str">
        <f t="array" ref="A191">CONCATENATE(D191,"_1")</f>
        <v>JA3082-T1658_44810_1</v>
      </c>
      <c r="B191" s="20" t="str">
        <f t="array" ref="B191">CONCATENATE(D191,"_2")</f>
        <v>JA3082-T1658_44810_2</v>
      </c>
      <c r="C191" s="21" t="s">
        <v>603</v>
      </c>
      <c r="D191" s="22" t="str">
        <f t="array" ref="D191">CONCATENATE(K191,"-",L191,"_",M191)</f>
        <v>JA3082-T1658_44810</v>
      </c>
      <c r="E191" s="21" t="s">
        <v>605</v>
      </c>
      <c r="F191" s="21" t="s">
        <v>66</v>
      </c>
      <c r="G191" s="21" t="s">
        <v>67</v>
      </c>
      <c r="H191" s="21" t="s">
        <v>68</v>
      </c>
      <c r="I191" s="21" t="s">
        <v>131</v>
      </c>
      <c r="J191" s="21" t="s">
        <v>79</v>
      </c>
      <c r="K191" s="22" t="str">
        <f t="array" ref="K191">LEFT(C191,6)</f>
        <v>JA3082</v>
      </c>
      <c r="L191" s="22" t="str">
        <f t="array" ref="L191">RIGHT(LEFT(C191,11),5)</f>
        <v>T1658</v>
      </c>
      <c r="M191" s="22" t="str">
        <f t="array" ref="M191">RIGHT(C191,5)</f>
        <v>44810</v>
      </c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3">
        <v>6</v>
      </c>
      <c r="AM191" s="23">
        <v>9</v>
      </c>
      <c r="AN191" s="22"/>
      <c r="AO191" s="22"/>
      <c r="AP191" s="23">
        <v>1</v>
      </c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2"/>
      <c r="BC191" s="22"/>
      <c r="BD191" s="22"/>
      <c r="BE191" s="22"/>
      <c r="BF191" s="22"/>
      <c r="BG191" s="22"/>
      <c r="BH191" s="23">
        <v>16</v>
      </c>
      <c r="BI191" s="21" t="s">
        <v>604</v>
      </c>
      <c r="BJ191" s="24">
        <v>155</v>
      </c>
      <c r="BK191" s="24">
        <f t="array" ref="BK191">BJ191*BH191</f>
        <v>2480</v>
      </c>
      <c r="BL191" s="24">
        <v>62</v>
      </c>
      <c r="BM191" s="24">
        <f t="array" ref="BM191">BL191*BH191</f>
        <v>992</v>
      </c>
    </row>
    <row r="192" spans="1:65" ht="99.95" customHeight="1">
      <c r="A192" s="20" t="str">
        <f t="array" ref="A192">CONCATENATE(D192,"_1")</f>
        <v>JA3082-T1658_09043_1</v>
      </c>
      <c r="B192" s="20" t="str">
        <f t="array" ref="B192">CONCATENATE(D192,"_2")</f>
        <v>JA3082-T1658_09043_2</v>
      </c>
      <c r="C192" s="21" t="s">
        <v>606</v>
      </c>
      <c r="D192" s="22" t="str">
        <f t="array" ref="D192">CONCATENATE(K192,"-",L192,"_",M192)</f>
        <v>JA3082-T1658_09043</v>
      </c>
      <c r="E192" s="21" t="s">
        <v>605</v>
      </c>
      <c r="F192" s="21" t="s">
        <v>66</v>
      </c>
      <c r="G192" s="21" t="s">
        <v>67</v>
      </c>
      <c r="H192" s="21" t="s">
        <v>68</v>
      </c>
      <c r="I192" s="21" t="s">
        <v>131</v>
      </c>
      <c r="J192" s="21" t="s">
        <v>79</v>
      </c>
      <c r="K192" s="22" t="str">
        <f t="array" ref="K192">LEFT(C192,6)</f>
        <v>JA3082</v>
      </c>
      <c r="L192" s="22" t="str">
        <f t="array" ref="L192">RIGHT(LEFT(C192,11),5)</f>
        <v>T1658</v>
      </c>
      <c r="M192" s="22" t="str">
        <f t="array" ref="M192">RIGHT(C192,5)</f>
        <v>09043</v>
      </c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3">
        <v>4</v>
      </c>
      <c r="AM192" s="23">
        <v>5</v>
      </c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3">
        <v>9</v>
      </c>
      <c r="BI192" s="21" t="s">
        <v>607</v>
      </c>
      <c r="BJ192" s="24">
        <v>155</v>
      </c>
      <c r="BK192" s="24">
        <f t="array" ref="BK192">BJ192*BH192</f>
        <v>1395</v>
      </c>
      <c r="BL192" s="24">
        <v>62</v>
      </c>
      <c r="BM192" s="24">
        <f t="array" ref="BM192">BL192*BH192</f>
        <v>558</v>
      </c>
    </row>
    <row r="193" spans="1:65" ht="99.95" customHeight="1">
      <c r="A193" s="20" t="str">
        <f t="array" ref="A193">CONCATENATE(D193,"_1")</f>
        <v>WA3434-T7896_72619_1</v>
      </c>
      <c r="B193" s="20" t="str">
        <f t="array" ref="B193">CONCATENATE(D193,"_2")</f>
        <v>WA3434-T7896_72619_2</v>
      </c>
      <c r="C193" s="21" t="s">
        <v>608</v>
      </c>
      <c r="D193" s="22" t="str">
        <f t="array" ref="D193">CONCATENATE(K193,"-",L193,"_",M193)</f>
        <v>WA3434-T7896_72619</v>
      </c>
      <c r="E193" s="21" t="s">
        <v>610</v>
      </c>
      <c r="F193" s="21" t="s">
        <v>66</v>
      </c>
      <c r="G193" s="21" t="s">
        <v>67</v>
      </c>
      <c r="H193" s="21" t="s">
        <v>68</v>
      </c>
      <c r="I193" s="21" t="s">
        <v>158</v>
      </c>
      <c r="J193" s="21" t="s">
        <v>224</v>
      </c>
      <c r="K193" s="22" t="str">
        <f t="array" ref="K193">LEFT(C193,6)</f>
        <v>WA3434</v>
      </c>
      <c r="L193" s="22" t="str">
        <f t="array" ref="L193">RIGHT(LEFT(C193,11),5)</f>
        <v>T7896</v>
      </c>
      <c r="M193" s="22" t="str">
        <f t="array" ref="M193">RIGHT(C193,5)</f>
        <v>72619</v>
      </c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3">
        <v>1</v>
      </c>
      <c r="AM193" s="22"/>
      <c r="AN193" s="23">
        <v>1</v>
      </c>
      <c r="AO193" s="23">
        <v>1</v>
      </c>
      <c r="AP193" s="23">
        <v>2</v>
      </c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3">
        <v>5</v>
      </c>
      <c r="BI193" s="21" t="s">
        <v>609</v>
      </c>
      <c r="BJ193" s="24">
        <v>155</v>
      </c>
      <c r="BK193" s="24">
        <f t="array" ref="BK193">BJ193*BH193</f>
        <v>775</v>
      </c>
      <c r="BL193" s="24">
        <v>62</v>
      </c>
      <c r="BM193" s="24">
        <f t="array" ref="BM193">BL193*BH193</f>
        <v>310</v>
      </c>
    </row>
    <row r="194" spans="1:65" ht="99.95" customHeight="1">
      <c r="A194" s="20" t="str">
        <f t="array" ref="A194">CONCATENATE(D194,"_1")</f>
        <v>JA3039-T3669_Q9833_1</v>
      </c>
      <c r="B194" s="20" t="str">
        <f t="array" ref="B194">CONCATENATE(D194,"_2")</f>
        <v>JA3039-T3669_Q9833_2</v>
      </c>
      <c r="C194" s="21" t="s">
        <v>611</v>
      </c>
      <c r="D194" s="22" t="str">
        <f t="array" ref="D194">CONCATENATE(K194,"-",L194,"_",M194)</f>
        <v>JA3039-T3669_Q9833</v>
      </c>
      <c r="E194" s="21" t="s">
        <v>613</v>
      </c>
      <c r="F194" s="21" t="s">
        <v>66</v>
      </c>
      <c r="G194" s="21" t="s">
        <v>67</v>
      </c>
      <c r="H194" s="21" t="s">
        <v>68</v>
      </c>
      <c r="I194" s="21" t="s">
        <v>614</v>
      </c>
      <c r="J194" s="21" t="s">
        <v>79</v>
      </c>
      <c r="K194" s="22" t="str">
        <f t="array" ref="K194">LEFT(C194,6)</f>
        <v>JA3039</v>
      </c>
      <c r="L194" s="22" t="str">
        <f t="array" ref="L194">RIGHT(LEFT(C194,11),5)</f>
        <v>T3669</v>
      </c>
      <c r="M194" s="22" t="str">
        <f t="array" ref="M194">RIGHT(C194,5)</f>
        <v>Q9833</v>
      </c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3">
        <v>1</v>
      </c>
      <c r="AM194" s="23">
        <v>1</v>
      </c>
      <c r="AN194" s="22"/>
      <c r="AO194" s="22"/>
      <c r="AP194" s="23">
        <v>2</v>
      </c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3">
        <v>4</v>
      </c>
      <c r="BI194" s="21" t="s">
        <v>612</v>
      </c>
      <c r="BJ194" s="24">
        <v>155</v>
      </c>
      <c r="BK194" s="24">
        <f t="array" ref="BK194">BJ194*BH194</f>
        <v>620</v>
      </c>
      <c r="BL194" s="24">
        <v>62</v>
      </c>
      <c r="BM194" s="24">
        <f t="array" ref="BM194">BL194*BH194</f>
        <v>248</v>
      </c>
    </row>
    <row r="195" spans="1:65" ht="99.95" customHeight="1">
      <c r="A195" s="20" t="str">
        <f t="array" ref="A195">CONCATENATE(D195,"_1")</f>
        <v>WA3238-T4810_53412_1</v>
      </c>
      <c r="B195" s="20" t="str">
        <f t="array" ref="B195">CONCATENATE(D195,"_2")</f>
        <v>WA3238-T4810_53412_2</v>
      </c>
      <c r="C195" s="21" t="s">
        <v>615</v>
      </c>
      <c r="D195" s="22" t="str">
        <f t="array" ref="D195">CONCATENATE(K195,"-",L195,"_",M195)</f>
        <v>WA3238-T4810_53412</v>
      </c>
      <c r="E195" s="21" t="s">
        <v>617</v>
      </c>
      <c r="F195" s="21" t="s">
        <v>66</v>
      </c>
      <c r="G195" s="21" t="s">
        <v>67</v>
      </c>
      <c r="H195" s="21" t="s">
        <v>68</v>
      </c>
      <c r="I195" s="21" t="s">
        <v>618</v>
      </c>
      <c r="J195" s="21" t="s">
        <v>224</v>
      </c>
      <c r="K195" s="22" t="str">
        <f t="array" ref="K195">LEFT(C195,6)</f>
        <v>WA3238</v>
      </c>
      <c r="L195" s="22" t="str">
        <f t="array" ref="L195">RIGHT(LEFT(C195,11),5)</f>
        <v>T4810</v>
      </c>
      <c r="M195" s="22" t="str">
        <f t="array" ref="M195">RIGHT(C195,5)</f>
        <v>53412</v>
      </c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3">
        <v>2</v>
      </c>
      <c r="AB195" s="23">
        <v>1</v>
      </c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3">
        <v>3</v>
      </c>
      <c r="BI195" s="21" t="s">
        <v>616</v>
      </c>
      <c r="BJ195" s="24">
        <v>155</v>
      </c>
      <c r="BK195" s="24">
        <f t="array" ref="BK195">BJ195*BH195</f>
        <v>465</v>
      </c>
      <c r="BL195" s="24">
        <v>62</v>
      </c>
      <c r="BM195" s="24">
        <f t="array" ref="BM195">BL195*BH195</f>
        <v>186</v>
      </c>
    </row>
    <row r="196" spans="1:65" ht="99.95" customHeight="1">
      <c r="A196" s="20" t="str">
        <f t="array" ref="A196">CONCATENATE(D196,"_1")</f>
        <v>UA3156-D4809_78413_1</v>
      </c>
      <c r="B196" s="20" t="str">
        <f t="array" ref="B196">CONCATENATE(D196,"_2")</f>
        <v>UA3156-D4809_78413_2</v>
      </c>
      <c r="C196" s="21" t="s">
        <v>619</v>
      </c>
      <c r="D196" s="22" t="str">
        <f t="array" ref="D196">CONCATENATE(K196,"-",L196,"_",M196)</f>
        <v>UA3156-D4809_78413</v>
      </c>
      <c r="E196" s="21" t="s">
        <v>621</v>
      </c>
      <c r="F196" s="21" t="s">
        <v>66</v>
      </c>
      <c r="G196" s="21" t="s">
        <v>67</v>
      </c>
      <c r="H196" s="21" t="s">
        <v>68</v>
      </c>
      <c r="I196" s="21" t="s">
        <v>264</v>
      </c>
      <c r="J196" s="21" t="s">
        <v>70</v>
      </c>
      <c r="K196" s="22" t="str">
        <f t="array" ref="K196">LEFT(C196,6)</f>
        <v>UA3156</v>
      </c>
      <c r="L196" s="22" t="str">
        <f t="array" ref="L196">RIGHT(LEFT(C196,11),5)</f>
        <v>D4809</v>
      </c>
      <c r="M196" s="22" t="str">
        <f t="array" ref="M196">RIGHT(C196,5)</f>
        <v>78413</v>
      </c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3">
        <v>1</v>
      </c>
      <c r="AQ196" s="23">
        <v>1</v>
      </c>
      <c r="AR196" s="22"/>
      <c r="AS196" s="22"/>
      <c r="AT196" s="22"/>
      <c r="AU196" s="22"/>
      <c r="AV196" s="22"/>
      <c r="AW196" s="22"/>
      <c r="AX196" s="22"/>
      <c r="AY196" s="22"/>
      <c r="AZ196" s="22"/>
      <c r="BA196" s="22"/>
      <c r="BB196" s="22"/>
      <c r="BC196" s="22"/>
      <c r="BD196" s="22"/>
      <c r="BE196" s="22"/>
      <c r="BF196" s="22"/>
      <c r="BG196" s="22"/>
      <c r="BH196" s="23">
        <v>2</v>
      </c>
      <c r="BI196" s="21" t="s">
        <v>620</v>
      </c>
      <c r="BJ196" s="24">
        <v>155</v>
      </c>
      <c r="BK196" s="24">
        <f t="array" ref="BK196">BJ196*BH196</f>
        <v>310</v>
      </c>
      <c r="BL196" s="24">
        <v>62</v>
      </c>
      <c r="BM196" s="24">
        <f t="array" ref="BM196">BL196*BH196</f>
        <v>124</v>
      </c>
    </row>
    <row r="197" spans="1:65" ht="99.95" customHeight="1">
      <c r="A197" s="20" t="str">
        <f t="array" ref="A197">CONCATENATE(D197,"_1")</f>
        <v>WA3109-TS456_20643_1</v>
      </c>
      <c r="B197" s="20" t="str">
        <f t="array" ref="B197">CONCATENATE(D197,"_2")</f>
        <v>WA3109-TS456_20643_2</v>
      </c>
      <c r="C197" s="21" t="s">
        <v>622</v>
      </c>
      <c r="D197" s="22" t="str">
        <f t="array" ref="D197">CONCATENATE(K197,"-",L197,"_",M197)</f>
        <v>WA3109-TS456_20643</v>
      </c>
      <c r="E197" s="21" t="s">
        <v>256</v>
      </c>
      <c r="F197" s="21" t="s">
        <v>66</v>
      </c>
      <c r="G197" s="21" t="s">
        <v>67</v>
      </c>
      <c r="H197" s="21" t="s">
        <v>68</v>
      </c>
      <c r="I197" s="21" t="s">
        <v>264</v>
      </c>
      <c r="J197" s="21" t="s">
        <v>224</v>
      </c>
      <c r="K197" s="22" t="str">
        <f t="array" ref="K197">LEFT(C197,6)</f>
        <v>WA3109</v>
      </c>
      <c r="L197" s="22" t="str">
        <f t="array" ref="L197">RIGHT(LEFT(C197,11),5)</f>
        <v>TS456</v>
      </c>
      <c r="M197" s="22" t="str">
        <f t="array" ref="M197">RIGHT(C197,5)</f>
        <v>20643</v>
      </c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3">
        <v>2</v>
      </c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3">
        <v>2</v>
      </c>
      <c r="BI197" s="21" t="s">
        <v>623</v>
      </c>
      <c r="BJ197" s="24">
        <v>155</v>
      </c>
      <c r="BK197" s="24">
        <f t="array" ref="BK197">BJ197*BH197</f>
        <v>310</v>
      </c>
      <c r="BL197" s="24">
        <v>62</v>
      </c>
      <c r="BM197" s="24">
        <f t="array" ref="BM197">BL197*BH197</f>
        <v>124</v>
      </c>
    </row>
    <row r="198" spans="1:65" ht="99.95" customHeight="1">
      <c r="A198" s="20" t="str">
        <f t="array" ref="A198">CONCATENATE(D198,"_1")</f>
        <v>WA3234-T9257_22222_1</v>
      </c>
      <c r="B198" s="20" t="str">
        <f t="array" ref="B198">CONCATENATE(D198,"_2")</f>
        <v>WA3234-T9257_22222_2</v>
      </c>
      <c r="C198" s="21" t="s">
        <v>624</v>
      </c>
      <c r="D198" s="22" t="str">
        <f t="array" ref="D198">CONCATENATE(K198,"-",L198,"_",M198)</f>
        <v>WA3234-T9257_22222</v>
      </c>
      <c r="E198" s="21" t="s">
        <v>626</v>
      </c>
      <c r="F198" s="21" t="s">
        <v>66</v>
      </c>
      <c r="G198" s="21" t="s">
        <v>67</v>
      </c>
      <c r="H198" s="21" t="s">
        <v>68</v>
      </c>
      <c r="I198" s="21" t="s">
        <v>592</v>
      </c>
      <c r="J198" s="21" t="s">
        <v>224</v>
      </c>
      <c r="K198" s="22" t="str">
        <f t="array" ref="K198">LEFT(C198,6)</f>
        <v>WA3234</v>
      </c>
      <c r="L198" s="22" t="str">
        <f t="array" ref="L198">RIGHT(LEFT(C198,11),5)</f>
        <v>T9257</v>
      </c>
      <c r="M198" s="22" t="str">
        <f t="array" ref="M198">RIGHT(C198,5)</f>
        <v>22222</v>
      </c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3">
        <v>1</v>
      </c>
      <c r="AA198" s="23">
        <v>1</v>
      </c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3">
        <v>2</v>
      </c>
      <c r="BI198" s="21" t="s">
        <v>625</v>
      </c>
      <c r="BJ198" s="24">
        <v>155</v>
      </c>
      <c r="BK198" s="24">
        <f t="array" ref="BK198">BJ198*BH198</f>
        <v>310</v>
      </c>
      <c r="BL198" s="24">
        <v>62</v>
      </c>
      <c r="BM198" s="24">
        <f t="array" ref="BM198">BL198*BH198</f>
        <v>124</v>
      </c>
    </row>
    <row r="199" spans="1:65" ht="99.95" customHeight="1">
      <c r="A199" s="20" t="str">
        <f t="array" ref="A199">CONCATENATE(D199,"_1")</f>
        <v>WF1268-T6322_X0397_1</v>
      </c>
      <c r="B199" s="20" t="str">
        <f t="array" ref="B199">CONCATENATE(D199,"_2")</f>
        <v>WF1268-T6322_X0397_2</v>
      </c>
      <c r="C199" s="21" t="s">
        <v>627</v>
      </c>
      <c r="D199" s="22" t="str">
        <f t="array" ref="D199">CONCATENATE(K199,"-",L199,"_",M199)</f>
        <v>WF1268-T6322_X0397</v>
      </c>
      <c r="E199" s="21" t="s">
        <v>629</v>
      </c>
      <c r="F199" s="21" t="s">
        <v>66</v>
      </c>
      <c r="G199" s="21" t="s">
        <v>67</v>
      </c>
      <c r="H199" s="21" t="s">
        <v>68</v>
      </c>
      <c r="I199" s="21" t="s">
        <v>69</v>
      </c>
      <c r="J199" s="21" t="s">
        <v>224</v>
      </c>
      <c r="K199" s="22" t="str">
        <f t="array" ref="K199">LEFT(C199,6)</f>
        <v>WF1268</v>
      </c>
      <c r="L199" s="22" t="str">
        <f t="array" ref="L199">RIGHT(LEFT(C199,11),5)</f>
        <v>T6322</v>
      </c>
      <c r="M199" s="22" t="str">
        <f t="array" ref="M199">RIGHT(C199,5)</f>
        <v>X0397</v>
      </c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3">
        <v>2</v>
      </c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22"/>
      <c r="BE199" s="22"/>
      <c r="BF199" s="22"/>
      <c r="BG199" s="22"/>
      <c r="BH199" s="23">
        <v>2</v>
      </c>
      <c r="BI199" s="21" t="s">
        <v>628</v>
      </c>
      <c r="BJ199" s="24">
        <v>155</v>
      </c>
      <c r="BK199" s="24">
        <f t="array" ref="BK199">BJ199*BH199</f>
        <v>310</v>
      </c>
      <c r="BL199" s="24">
        <v>62</v>
      </c>
      <c r="BM199" s="24">
        <f t="array" ref="BM199">BL199*BH199</f>
        <v>124</v>
      </c>
    </row>
    <row r="200" spans="1:65" ht="99.95" customHeight="1">
      <c r="A200" s="20" t="str">
        <f t="array" ref="A200">CONCATENATE(D200,"_1")</f>
        <v>WA2439-MA45M_S9850_1</v>
      </c>
      <c r="B200" s="20" t="str">
        <f t="array" ref="B200">CONCATENATE(D200,"_2")</f>
        <v>WA2439-MA45M_S9850_2</v>
      </c>
      <c r="C200" s="21" t="s">
        <v>630</v>
      </c>
      <c r="D200" s="22" t="str">
        <f t="array" ref="D200">CONCATENATE(K200,"-",L200,"_",M200)</f>
        <v>WA2439-MA45M_S9850</v>
      </c>
      <c r="E200" s="21" t="s">
        <v>595</v>
      </c>
      <c r="F200" s="21" t="s">
        <v>66</v>
      </c>
      <c r="G200" s="21" t="s">
        <v>67</v>
      </c>
      <c r="H200" s="21" t="s">
        <v>68</v>
      </c>
      <c r="I200" s="21" t="s">
        <v>264</v>
      </c>
      <c r="J200" s="21" t="s">
        <v>79</v>
      </c>
      <c r="K200" s="22" t="str">
        <f t="array" ref="K200">LEFT(C200,6)</f>
        <v>WA2439</v>
      </c>
      <c r="L200" s="22" t="str">
        <f t="array" ref="L200">RIGHT(LEFT(C200,11),5)</f>
        <v>MA45M</v>
      </c>
      <c r="M200" s="22" t="str">
        <f t="array" ref="M200">RIGHT(C200,5)</f>
        <v>S9850</v>
      </c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2"/>
      <c r="BB200" s="23">
        <v>1</v>
      </c>
      <c r="BC200" s="22"/>
      <c r="BD200" s="22"/>
      <c r="BE200" s="22"/>
      <c r="BF200" s="22"/>
      <c r="BG200" s="22"/>
      <c r="BH200" s="23">
        <v>1</v>
      </c>
      <c r="BI200" s="21" t="s">
        <v>631</v>
      </c>
      <c r="BJ200" s="24">
        <v>155</v>
      </c>
      <c r="BK200" s="24">
        <f t="array" ref="BK200">BJ200*BH200</f>
        <v>155</v>
      </c>
      <c r="BL200" s="24">
        <v>62</v>
      </c>
      <c r="BM200" s="24">
        <f t="array" ref="BM200">BL200*BH200</f>
        <v>62</v>
      </c>
    </row>
    <row r="201" spans="1:65" ht="99.95" customHeight="1">
      <c r="A201" s="20" t="str">
        <f t="array" ref="A201">CONCATENATE(D201,"_1")</f>
        <v>WA3434-T7896_22222_1</v>
      </c>
      <c r="B201" s="20" t="str">
        <f t="array" ref="B201">CONCATENATE(D201,"_2")</f>
        <v>WA3434-T7896_22222_2</v>
      </c>
      <c r="C201" s="21" t="s">
        <v>632</v>
      </c>
      <c r="D201" s="22" t="str">
        <f t="array" ref="D201">CONCATENATE(K201,"-",L201,"_",M201)</f>
        <v>WA3434-T7896_22222</v>
      </c>
      <c r="E201" s="21" t="s">
        <v>610</v>
      </c>
      <c r="F201" s="21" t="s">
        <v>66</v>
      </c>
      <c r="G201" s="21" t="s">
        <v>67</v>
      </c>
      <c r="H201" s="21" t="s">
        <v>68</v>
      </c>
      <c r="I201" s="21" t="s">
        <v>158</v>
      </c>
      <c r="J201" s="21" t="s">
        <v>224</v>
      </c>
      <c r="K201" s="22" t="str">
        <f t="array" ref="K201">LEFT(C201,6)</f>
        <v>WA3434</v>
      </c>
      <c r="L201" s="22" t="str">
        <f t="array" ref="L201">RIGHT(LEFT(C201,11),5)</f>
        <v>T7896</v>
      </c>
      <c r="M201" s="22" t="str">
        <f t="array" ref="M201">RIGHT(C201,5)</f>
        <v>22222</v>
      </c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3">
        <v>1</v>
      </c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F201" s="22"/>
      <c r="BG201" s="22"/>
      <c r="BH201" s="23">
        <v>1</v>
      </c>
      <c r="BI201" s="21" t="s">
        <v>633</v>
      </c>
      <c r="BJ201" s="24">
        <v>155</v>
      </c>
      <c r="BK201" s="24">
        <f t="array" ref="BK201">BJ201*BH201</f>
        <v>155</v>
      </c>
      <c r="BL201" s="24">
        <v>62</v>
      </c>
      <c r="BM201" s="24">
        <f t="array" ref="BM201">BL201*BH201</f>
        <v>62</v>
      </c>
    </row>
    <row r="202" spans="1:65" ht="99.95" customHeight="1">
      <c r="A202" s="20" t="str">
        <f t="array" ref="A202">CONCATENATE(D202,"_1")</f>
        <v>WA3328-T3337_Q9178_1</v>
      </c>
      <c r="B202" s="20" t="str">
        <f t="array" ref="B202">CONCATENATE(D202,"_2")</f>
        <v>WA3328-T3337_Q9178_2</v>
      </c>
      <c r="C202" s="21" t="s">
        <v>634</v>
      </c>
      <c r="D202" s="22" t="str">
        <f t="array" ref="D202">CONCATENATE(K202,"-",L202,"_",M202)</f>
        <v>WA3328-T3337_Q9178</v>
      </c>
      <c r="E202" s="21" t="s">
        <v>636</v>
      </c>
      <c r="F202" s="21" t="s">
        <v>66</v>
      </c>
      <c r="G202" s="21" t="s">
        <v>67</v>
      </c>
      <c r="H202" s="21" t="s">
        <v>68</v>
      </c>
      <c r="I202" s="21" t="s">
        <v>131</v>
      </c>
      <c r="J202" s="21" t="s">
        <v>79</v>
      </c>
      <c r="K202" s="22" t="str">
        <f t="array" ref="K202">LEFT(C202,6)</f>
        <v>WA3328</v>
      </c>
      <c r="L202" s="22" t="str">
        <f t="array" ref="L202">RIGHT(LEFT(C202,11),5)</f>
        <v>T3337</v>
      </c>
      <c r="M202" s="22" t="str">
        <f t="array" ref="M202">RIGHT(C202,5)</f>
        <v>Q9178</v>
      </c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3">
        <v>13</v>
      </c>
      <c r="AM202" s="23">
        <v>23</v>
      </c>
      <c r="AN202" s="23">
        <v>19</v>
      </c>
      <c r="AO202" s="23">
        <v>22</v>
      </c>
      <c r="AP202" s="23">
        <v>8</v>
      </c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F202" s="22"/>
      <c r="BG202" s="22"/>
      <c r="BH202" s="23">
        <v>85</v>
      </c>
      <c r="BI202" s="21" t="s">
        <v>635</v>
      </c>
      <c r="BJ202" s="24">
        <v>149</v>
      </c>
      <c r="BK202" s="24">
        <f t="array" ref="BK202">BJ202*BH202</f>
        <v>12665</v>
      </c>
      <c r="BL202" s="24">
        <v>60</v>
      </c>
      <c r="BM202" s="24">
        <f t="array" ref="BM202">BL202*BH202</f>
        <v>5100</v>
      </c>
    </row>
    <row r="203" spans="1:65" ht="99.95" customHeight="1">
      <c r="A203" s="20" t="str">
        <f t="array" ref="A203">CONCATENATE(D203,"_1")</f>
        <v>WF0117-T4164_22222_1</v>
      </c>
      <c r="B203" s="20" t="str">
        <f t="array" ref="B203">CONCATENATE(D203,"_2")</f>
        <v>WF0117-T4164_22222_2</v>
      </c>
      <c r="C203" s="21" t="s">
        <v>637</v>
      </c>
      <c r="D203" s="22" t="str">
        <f t="array" ref="D203">CONCATENATE(K203,"-",L203,"_",M203)</f>
        <v>WF0117-T4164_22222</v>
      </c>
      <c r="E203" s="21" t="s">
        <v>639</v>
      </c>
      <c r="F203" s="21" t="s">
        <v>66</v>
      </c>
      <c r="G203" s="21" t="s">
        <v>67</v>
      </c>
      <c r="H203" s="21" t="s">
        <v>68</v>
      </c>
      <c r="I203" s="21" t="s">
        <v>640</v>
      </c>
      <c r="J203" s="21" t="s">
        <v>79</v>
      </c>
      <c r="K203" s="22" t="str">
        <f t="array" ref="K203">LEFT(C203,6)</f>
        <v>WF0117</v>
      </c>
      <c r="L203" s="22" t="str">
        <f t="array" ref="L203">RIGHT(LEFT(C203,11),5)</f>
        <v>T4164</v>
      </c>
      <c r="M203" s="22" t="str">
        <f t="array" ref="M203">RIGHT(C203,5)</f>
        <v>22222</v>
      </c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3">
        <v>26</v>
      </c>
      <c r="AM203" s="23">
        <v>4</v>
      </c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F203" s="22"/>
      <c r="BG203" s="22"/>
      <c r="BH203" s="23">
        <v>30</v>
      </c>
      <c r="BI203" s="21" t="s">
        <v>638</v>
      </c>
      <c r="BJ203" s="24">
        <v>149</v>
      </c>
      <c r="BK203" s="24">
        <f t="array" ref="BK203">BJ203*BH203</f>
        <v>4470</v>
      </c>
      <c r="BL203" s="24">
        <v>60</v>
      </c>
      <c r="BM203" s="24">
        <f t="array" ref="BM203">BL203*BH203</f>
        <v>1800</v>
      </c>
    </row>
    <row r="204" spans="1:65" ht="99.95" customHeight="1">
      <c r="A204" s="20" t="str">
        <f t="array" ref="A204">CONCATENATE(D204,"_1")</f>
        <v>WF0139-T4532_22222_1</v>
      </c>
      <c r="B204" s="20" t="str">
        <f t="array" ref="B204">CONCATENATE(D204,"_2")</f>
        <v>WF0139-T4532_22222_2</v>
      </c>
      <c r="C204" s="21" t="s">
        <v>641</v>
      </c>
      <c r="D204" s="22" t="str">
        <f t="array" ref="D204">CONCATENATE(K204,"-",L204,"_",M204)</f>
        <v>WF0139-T4532_22222</v>
      </c>
      <c r="E204" s="21" t="s">
        <v>244</v>
      </c>
      <c r="F204" s="21" t="s">
        <v>66</v>
      </c>
      <c r="G204" s="21" t="s">
        <v>67</v>
      </c>
      <c r="H204" s="21" t="s">
        <v>68</v>
      </c>
      <c r="I204" s="21" t="s">
        <v>640</v>
      </c>
      <c r="J204" s="21" t="s">
        <v>70</v>
      </c>
      <c r="K204" s="22" t="str">
        <f t="array" ref="K204">LEFT(C204,6)</f>
        <v>WF0139</v>
      </c>
      <c r="L204" s="22" t="str">
        <f t="array" ref="L204">RIGHT(LEFT(C204,11),5)</f>
        <v>T4532</v>
      </c>
      <c r="M204" s="22" t="str">
        <f t="array" ref="M204">RIGHT(C204,5)</f>
        <v>22222</v>
      </c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3">
        <v>1</v>
      </c>
      <c r="AM204" s="23">
        <v>11</v>
      </c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2"/>
      <c r="BB204" s="22"/>
      <c r="BC204" s="22"/>
      <c r="BD204" s="22"/>
      <c r="BE204" s="22"/>
      <c r="BF204" s="22"/>
      <c r="BG204" s="22"/>
      <c r="BH204" s="23">
        <v>12</v>
      </c>
      <c r="BI204" s="21" t="s">
        <v>642</v>
      </c>
      <c r="BJ204" s="24">
        <v>149</v>
      </c>
      <c r="BK204" s="24">
        <f t="array" ref="BK204">BJ204*BH204</f>
        <v>1788</v>
      </c>
      <c r="BL204" s="24">
        <v>60</v>
      </c>
      <c r="BM204" s="24">
        <f t="array" ref="BM204">BL204*BH204</f>
        <v>720</v>
      </c>
    </row>
    <row r="205" spans="1:65" ht="99.95" customHeight="1">
      <c r="A205" s="20" t="str">
        <f t="array" ref="A205">CONCATENATE(D205,"_1")</f>
        <v>WA3190-T3368_Q9140_1</v>
      </c>
      <c r="B205" s="20" t="str">
        <f t="array" ref="B205">CONCATENATE(D205,"_2")</f>
        <v>WA3190-T3368_Q9140_2</v>
      </c>
      <c r="C205" s="21" t="s">
        <v>643</v>
      </c>
      <c r="D205" s="22" t="str">
        <f t="array" ref="D205">CONCATENATE(K205,"-",L205,"_",M205)</f>
        <v>WA3190-T3368_Q9140</v>
      </c>
      <c r="E205" s="21" t="s">
        <v>645</v>
      </c>
      <c r="F205" s="21" t="s">
        <v>66</v>
      </c>
      <c r="G205" s="21" t="s">
        <v>67</v>
      </c>
      <c r="H205" s="21" t="s">
        <v>68</v>
      </c>
      <c r="I205" s="21" t="s">
        <v>127</v>
      </c>
      <c r="J205" s="21" t="s">
        <v>79</v>
      </c>
      <c r="K205" s="22" t="str">
        <f t="array" ref="K205">LEFT(C205,6)</f>
        <v>WA3190</v>
      </c>
      <c r="L205" s="22" t="str">
        <f t="array" ref="L205">RIGHT(LEFT(C205,11),5)</f>
        <v>T3368</v>
      </c>
      <c r="M205" s="22" t="str">
        <f t="array" ref="M205">RIGHT(C205,5)</f>
        <v>Q9140</v>
      </c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3">
        <v>4</v>
      </c>
      <c r="AO205" s="23">
        <v>6</v>
      </c>
      <c r="AP205" s="23">
        <v>1</v>
      </c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3">
        <v>11</v>
      </c>
      <c r="BI205" s="21" t="s">
        <v>644</v>
      </c>
      <c r="BJ205" s="24">
        <v>149</v>
      </c>
      <c r="BK205" s="24">
        <f t="array" ref="BK205">BJ205*BH205</f>
        <v>1639</v>
      </c>
      <c r="BL205" s="24">
        <v>60</v>
      </c>
      <c r="BM205" s="24">
        <f t="array" ref="BM205">BL205*BH205</f>
        <v>660</v>
      </c>
    </row>
    <row r="206" spans="1:65" ht="99.95" customHeight="1">
      <c r="A206" s="20" t="str">
        <f t="array" ref="A206">CONCATENATE(D206,"_1")</f>
        <v>JA3044-T3670_Q9843_1</v>
      </c>
      <c r="B206" s="20" t="str">
        <f t="array" ref="B206">CONCATENATE(D206,"_2")</f>
        <v>JA3044-T3670_Q9843_2</v>
      </c>
      <c r="C206" s="21" t="s">
        <v>646</v>
      </c>
      <c r="D206" s="22" t="str">
        <f t="array" ref="D206">CONCATENATE(K206,"-",L206,"_",M206)</f>
        <v>JA3044-T3670_Q9843</v>
      </c>
      <c r="E206" s="21" t="s">
        <v>648</v>
      </c>
      <c r="F206" s="21" t="s">
        <v>66</v>
      </c>
      <c r="G206" s="21" t="s">
        <v>67</v>
      </c>
      <c r="H206" s="21" t="s">
        <v>68</v>
      </c>
      <c r="I206" s="21" t="s">
        <v>649</v>
      </c>
      <c r="J206" s="21" t="s">
        <v>79</v>
      </c>
      <c r="K206" s="22" t="str">
        <f t="array" ref="K206">LEFT(C206,6)</f>
        <v>JA3044</v>
      </c>
      <c r="L206" s="22" t="str">
        <f t="array" ref="L206">RIGHT(LEFT(C206,11),5)</f>
        <v>T3670</v>
      </c>
      <c r="M206" s="22" t="str">
        <f t="array" ref="M206">RIGHT(C206,5)</f>
        <v>Q9843</v>
      </c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3">
        <v>3</v>
      </c>
      <c r="AN206" s="22"/>
      <c r="AO206" s="23">
        <v>1</v>
      </c>
      <c r="AP206" s="23">
        <v>5</v>
      </c>
      <c r="AQ206" s="23">
        <v>1</v>
      </c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3">
        <v>10</v>
      </c>
      <c r="BI206" s="21" t="s">
        <v>647</v>
      </c>
      <c r="BJ206" s="24">
        <v>149</v>
      </c>
      <c r="BK206" s="24">
        <f t="array" ref="BK206">BJ206*BH206</f>
        <v>1490</v>
      </c>
      <c r="BL206" s="24">
        <v>60</v>
      </c>
      <c r="BM206" s="24">
        <f t="array" ref="BM206">BL206*BH206</f>
        <v>600</v>
      </c>
    </row>
    <row r="207" spans="1:65" ht="99.95" customHeight="1">
      <c r="A207" s="20" t="str">
        <f t="array" ref="A207">CONCATENATE(D207,"_1")</f>
        <v>JF1051-T3155_R9243_1</v>
      </c>
      <c r="B207" s="20" t="str">
        <f t="array" ref="B207">CONCATENATE(D207,"_2")</f>
        <v>JF1051-T3155_R9243_2</v>
      </c>
      <c r="C207" s="21" t="s">
        <v>650</v>
      </c>
      <c r="D207" s="22" t="str">
        <f t="array" ref="D207">CONCATENATE(K207,"-",L207,"_",M207)</f>
        <v>JF1051-T3155_R9243</v>
      </c>
      <c r="E207" s="21" t="s">
        <v>652</v>
      </c>
      <c r="F207" s="21" t="s">
        <v>66</v>
      </c>
      <c r="G207" s="21" t="s">
        <v>67</v>
      </c>
      <c r="H207" s="21" t="s">
        <v>68</v>
      </c>
      <c r="I207" s="21" t="s">
        <v>653</v>
      </c>
      <c r="J207" s="21" t="s">
        <v>79</v>
      </c>
      <c r="K207" s="22" t="str">
        <f t="array" ref="K207">LEFT(C207,6)</f>
        <v>JF1051</v>
      </c>
      <c r="L207" s="22" t="str">
        <f t="array" ref="L207">RIGHT(LEFT(C207,11),5)</f>
        <v>T3155</v>
      </c>
      <c r="M207" s="22" t="str">
        <f t="array" ref="M207">RIGHT(C207,5)</f>
        <v>R9243</v>
      </c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3">
        <v>8</v>
      </c>
      <c r="AQ207" s="23">
        <v>1</v>
      </c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  <c r="BB207" s="22"/>
      <c r="BC207" s="22"/>
      <c r="BD207" s="22"/>
      <c r="BE207" s="22"/>
      <c r="BF207" s="22"/>
      <c r="BG207" s="22"/>
      <c r="BH207" s="23">
        <v>9</v>
      </c>
      <c r="BI207" s="21" t="s">
        <v>651</v>
      </c>
      <c r="BJ207" s="24">
        <v>149</v>
      </c>
      <c r="BK207" s="24">
        <f t="array" ref="BK207">BJ207*BH207</f>
        <v>1341</v>
      </c>
      <c r="BL207" s="24">
        <v>60</v>
      </c>
      <c r="BM207" s="24">
        <f t="array" ref="BM207">BL207*BH207</f>
        <v>540</v>
      </c>
    </row>
    <row r="208" spans="1:65" ht="99.95" customHeight="1">
      <c r="A208" s="20" t="str">
        <f t="array" ref="A208">CONCATENATE(D208,"_1")</f>
        <v>CF1354-T4778_X0384_1</v>
      </c>
      <c r="B208" s="20" t="str">
        <f t="array" ref="B208">CONCATENATE(D208,"_2")</f>
        <v>CF1354-T4778_X0384_2</v>
      </c>
      <c r="C208" s="21" t="s">
        <v>654</v>
      </c>
      <c r="D208" s="22" t="str">
        <f t="array" ref="D208">CONCATENATE(K208,"-",L208,"_",M208)</f>
        <v>CF1354-T4778_X0384</v>
      </c>
      <c r="E208" s="21" t="s">
        <v>656</v>
      </c>
      <c r="F208" s="21" t="s">
        <v>66</v>
      </c>
      <c r="G208" s="21" t="s">
        <v>67</v>
      </c>
      <c r="H208" s="21" t="s">
        <v>68</v>
      </c>
      <c r="I208" s="21" t="s">
        <v>276</v>
      </c>
      <c r="J208" s="21" t="s">
        <v>70</v>
      </c>
      <c r="K208" s="22" t="str">
        <f t="array" ref="K208">LEFT(C208,6)</f>
        <v>CF1354</v>
      </c>
      <c r="L208" s="22" t="str">
        <f t="array" ref="L208">RIGHT(LEFT(C208,11),5)</f>
        <v>T4778</v>
      </c>
      <c r="M208" s="22" t="str">
        <f t="array" ref="M208">RIGHT(C208,5)</f>
        <v>X0384</v>
      </c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3">
        <v>3</v>
      </c>
      <c r="AM208" s="23">
        <v>2</v>
      </c>
      <c r="AN208" s="22"/>
      <c r="AO208" s="23">
        <v>2</v>
      </c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2"/>
      <c r="BC208" s="22"/>
      <c r="BD208" s="22"/>
      <c r="BE208" s="22"/>
      <c r="BF208" s="22"/>
      <c r="BG208" s="22"/>
      <c r="BH208" s="23">
        <v>7</v>
      </c>
      <c r="BI208" s="21" t="s">
        <v>655</v>
      </c>
      <c r="BJ208" s="24">
        <v>149</v>
      </c>
      <c r="BK208" s="24">
        <f t="array" ref="BK208">BJ208*BH208</f>
        <v>1043</v>
      </c>
      <c r="BL208" s="24">
        <v>60</v>
      </c>
      <c r="BM208" s="24">
        <f t="array" ref="BM208">BL208*BH208</f>
        <v>420</v>
      </c>
    </row>
    <row r="209" spans="1:65" ht="99.95" customHeight="1">
      <c r="A209" s="20" t="str">
        <f t="array" ref="A209">CONCATENATE(D209,"_1")</f>
        <v>WF1223-T4590_X0401_1</v>
      </c>
      <c r="B209" s="20" t="str">
        <f t="array" ref="B209">CONCATENATE(D209,"_2")</f>
        <v>WF1223-T4590_X0401_2</v>
      </c>
      <c r="C209" s="21" t="s">
        <v>657</v>
      </c>
      <c r="D209" s="22" t="str">
        <f t="array" ref="D209">CONCATENATE(K209,"-",L209,"_",M209)</f>
        <v>WF1223-T4590_X0401</v>
      </c>
      <c r="E209" s="21" t="s">
        <v>659</v>
      </c>
      <c r="F209" s="21" t="s">
        <v>66</v>
      </c>
      <c r="G209" s="21" t="s">
        <v>67</v>
      </c>
      <c r="H209" s="21" t="s">
        <v>68</v>
      </c>
      <c r="I209" s="21" t="s">
        <v>599</v>
      </c>
      <c r="J209" s="21" t="s">
        <v>224</v>
      </c>
      <c r="K209" s="22" t="str">
        <f t="array" ref="K209">LEFT(C209,6)</f>
        <v>WF1223</v>
      </c>
      <c r="L209" s="22" t="str">
        <f t="array" ref="L209">RIGHT(LEFT(C209,11),5)</f>
        <v>T4590</v>
      </c>
      <c r="M209" s="22" t="str">
        <f t="array" ref="M209">RIGHT(C209,5)</f>
        <v>X0401</v>
      </c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3">
        <v>2</v>
      </c>
      <c r="AA209" s="23">
        <v>4</v>
      </c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2"/>
      <c r="BB209" s="22"/>
      <c r="BC209" s="22"/>
      <c r="BD209" s="22"/>
      <c r="BE209" s="22"/>
      <c r="BF209" s="22"/>
      <c r="BG209" s="22"/>
      <c r="BH209" s="23">
        <v>6</v>
      </c>
      <c r="BI209" s="21" t="s">
        <v>658</v>
      </c>
      <c r="BJ209" s="24">
        <v>149</v>
      </c>
      <c r="BK209" s="24">
        <f t="array" ref="BK209">BJ209*BH209</f>
        <v>894</v>
      </c>
      <c r="BL209" s="24">
        <v>60</v>
      </c>
      <c r="BM209" s="24">
        <f t="array" ref="BM209">BL209*BH209</f>
        <v>360</v>
      </c>
    </row>
    <row r="210" spans="1:65" ht="99.95" customHeight="1">
      <c r="A210" s="20" t="str">
        <f t="array" ref="A210">CONCATENATE(D210,"_1")</f>
        <v>WF1239-T8191_X0307_1</v>
      </c>
      <c r="B210" s="20" t="str">
        <f t="array" ref="B210">CONCATENATE(D210,"_2")</f>
        <v>WF1239-T8191_X0307_2</v>
      </c>
      <c r="C210" s="21" t="s">
        <v>660</v>
      </c>
      <c r="D210" s="22" t="str">
        <f t="array" ref="D210">CONCATENATE(K210,"-",L210,"_",M210)</f>
        <v>WF1239-T8191_X0307</v>
      </c>
      <c r="E210" s="21" t="s">
        <v>662</v>
      </c>
      <c r="F210" s="21" t="s">
        <v>66</v>
      </c>
      <c r="G210" s="21" t="s">
        <v>67</v>
      </c>
      <c r="H210" s="21" t="s">
        <v>68</v>
      </c>
      <c r="I210" s="21" t="s">
        <v>663</v>
      </c>
      <c r="J210" s="21" t="s">
        <v>224</v>
      </c>
      <c r="K210" s="22" t="str">
        <f t="array" ref="K210">LEFT(C210,6)</f>
        <v>WF1239</v>
      </c>
      <c r="L210" s="22" t="str">
        <f t="array" ref="L210">RIGHT(LEFT(C210,11),5)</f>
        <v>T8191</v>
      </c>
      <c r="M210" s="22" t="str">
        <f t="array" ref="M210">RIGHT(C210,5)</f>
        <v>X0307</v>
      </c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3">
        <v>5</v>
      </c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  <c r="BA210" s="22"/>
      <c r="BB210" s="22"/>
      <c r="BC210" s="22"/>
      <c r="BD210" s="22"/>
      <c r="BE210" s="22"/>
      <c r="BF210" s="22"/>
      <c r="BG210" s="22"/>
      <c r="BH210" s="23">
        <v>5</v>
      </c>
      <c r="BI210" s="21" t="s">
        <v>661</v>
      </c>
      <c r="BJ210" s="24">
        <v>149</v>
      </c>
      <c r="BK210" s="24">
        <f t="array" ref="BK210">BJ210*BH210</f>
        <v>745</v>
      </c>
      <c r="BL210" s="24">
        <v>60</v>
      </c>
      <c r="BM210" s="24">
        <f t="array" ref="BM210">BL210*BH210</f>
        <v>300</v>
      </c>
    </row>
    <row r="211" spans="1:65" ht="99.95" customHeight="1">
      <c r="A211" s="20" t="str">
        <f t="array" ref="A211">CONCATENATE(D211,"_1")</f>
        <v>WA3005-T4818_41316_1</v>
      </c>
      <c r="B211" s="20" t="str">
        <f t="array" ref="B211">CONCATENATE(D211,"_2")</f>
        <v>WA3005-T4818_41316_2</v>
      </c>
      <c r="C211" s="21" t="s">
        <v>664</v>
      </c>
      <c r="D211" s="22" t="str">
        <f t="array" ref="D211">CONCATENATE(K211,"-",L211,"_",M211)</f>
        <v>WA3005-T4818_41316</v>
      </c>
      <c r="E211" s="21" t="s">
        <v>666</v>
      </c>
      <c r="F211" s="21" t="s">
        <v>66</v>
      </c>
      <c r="G211" s="21" t="s">
        <v>67</v>
      </c>
      <c r="H211" s="21" t="s">
        <v>68</v>
      </c>
      <c r="I211" s="21" t="s">
        <v>239</v>
      </c>
      <c r="J211" s="21" t="s">
        <v>70</v>
      </c>
      <c r="K211" s="22" t="str">
        <f t="array" ref="K211">LEFT(C211,6)</f>
        <v>WA3005</v>
      </c>
      <c r="L211" s="22" t="str">
        <f t="array" ref="L211">RIGHT(LEFT(C211,11),5)</f>
        <v>T4818</v>
      </c>
      <c r="M211" s="22" t="str">
        <f t="array" ref="M211">RIGHT(C211,5)</f>
        <v>41316</v>
      </c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3">
        <v>4</v>
      </c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2"/>
      <c r="BB211" s="22"/>
      <c r="BC211" s="22"/>
      <c r="BD211" s="22"/>
      <c r="BE211" s="22"/>
      <c r="BF211" s="22"/>
      <c r="BG211" s="22"/>
      <c r="BH211" s="23">
        <v>4</v>
      </c>
      <c r="BI211" s="21" t="s">
        <v>665</v>
      </c>
      <c r="BJ211" s="24">
        <v>149</v>
      </c>
      <c r="BK211" s="24">
        <f t="array" ref="BK211">BJ211*BH211</f>
        <v>596</v>
      </c>
      <c r="BL211" s="24">
        <v>60</v>
      </c>
      <c r="BM211" s="24">
        <f t="array" ref="BM211">BL211*BH211</f>
        <v>240</v>
      </c>
    </row>
    <row r="212" spans="1:65" ht="99.95" customHeight="1">
      <c r="A212" s="20" t="str">
        <f t="array" ref="A212">CONCATENATE(D212,"_1")</f>
        <v>WA3118-MA45M_41316_1</v>
      </c>
      <c r="B212" s="20" t="str">
        <f t="array" ref="B212">CONCATENATE(D212,"_2")</f>
        <v>WA3118-MA45M_41316_2</v>
      </c>
      <c r="C212" s="21" t="s">
        <v>667</v>
      </c>
      <c r="D212" s="22" t="str">
        <f t="array" ref="D212">CONCATENATE(K212,"-",L212,"_",M212)</f>
        <v>WA3118-MA45M_41316</v>
      </c>
      <c r="E212" s="21" t="s">
        <v>595</v>
      </c>
      <c r="F212" s="21" t="s">
        <v>66</v>
      </c>
      <c r="G212" s="21" t="s">
        <v>67</v>
      </c>
      <c r="H212" s="21" t="s">
        <v>68</v>
      </c>
      <c r="I212" s="21" t="s">
        <v>264</v>
      </c>
      <c r="J212" s="21" t="s">
        <v>79</v>
      </c>
      <c r="K212" s="22" t="str">
        <f t="array" ref="K212">LEFT(C212,6)</f>
        <v>WA3118</v>
      </c>
      <c r="L212" s="22" t="str">
        <f t="array" ref="L212">RIGHT(LEFT(C212,11),5)</f>
        <v>MA45M</v>
      </c>
      <c r="M212" s="22" t="str">
        <f t="array" ref="M212">RIGHT(C212,5)</f>
        <v>41316</v>
      </c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3">
        <v>3</v>
      </c>
      <c r="AY212" s="22"/>
      <c r="AZ212" s="22"/>
      <c r="BA212" s="22"/>
      <c r="BB212" s="22"/>
      <c r="BC212" s="22"/>
      <c r="BD212" s="23">
        <v>1</v>
      </c>
      <c r="BE212" s="22"/>
      <c r="BF212" s="22"/>
      <c r="BG212" s="22"/>
      <c r="BH212" s="23">
        <v>4</v>
      </c>
      <c r="BI212" s="21" t="s">
        <v>668</v>
      </c>
      <c r="BJ212" s="24">
        <v>149</v>
      </c>
      <c r="BK212" s="24">
        <f t="array" ref="BK212">BJ212*BH212</f>
        <v>596</v>
      </c>
      <c r="BL212" s="24">
        <v>60</v>
      </c>
      <c r="BM212" s="24">
        <f t="array" ref="BM212">BL212*BH212</f>
        <v>240</v>
      </c>
    </row>
    <row r="213" spans="1:65" ht="99.95" customHeight="1">
      <c r="A213" s="20" t="str">
        <f t="array" ref="A213">CONCATENATE(D213,"_1")</f>
        <v>WA3515-T7896_72619_1</v>
      </c>
      <c r="B213" s="20" t="str">
        <f t="array" ref="B213">CONCATENATE(D213,"_2")</f>
        <v>WA3515-T7896_72619_2</v>
      </c>
      <c r="C213" s="21" t="s">
        <v>669</v>
      </c>
      <c r="D213" s="22" t="str">
        <f t="array" ref="D213">CONCATENATE(K213,"-",L213,"_",M213)</f>
        <v>WA3515-T7896_72619</v>
      </c>
      <c r="E213" s="21" t="s">
        <v>671</v>
      </c>
      <c r="F213" s="21" t="s">
        <v>66</v>
      </c>
      <c r="G213" s="21" t="s">
        <v>67</v>
      </c>
      <c r="H213" s="21" t="s">
        <v>68</v>
      </c>
      <c r="I213" s="21" t="s">
        <v>158</v>
      </c>
      <c r="J213" s="21" t="s">
        <v>224</v>
      </c>
      <c r="K213" s="22" t="str">
        <f t="array" ref="K213">LEFT(C213,6)</f>
        <v>WA3515</v>
      </c>
      <c r="L213" s="22" t="str">
        <f t="array" ref="L213">RIGHT(LEFT(C213,11),5)</f>
        <v>T7896</v>
      </c>
      <c r="M213" s="22" t="str">
        <f t="array" ref="M213">RIGHT(C213,5)</f>
        <v>72619</v>
      </c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3">
        <v>2</v>
      </c>
      <c r="AM213" s="23">
        <v>1</v>
      </c>
      <c r="AN213" s="23">
        <v>1</v>
      </c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  <c r="BA213" s="22"/>
      <c r="BB213" s="22"/>
      <c r="BC213" s="22"/>
      <c r="BD213" s="22"/>
      <c r="BE213" s="22"/>
      <c r="BF213" s="22"/>
      <c r="BG213" s="22"/>
      <c r="BH213" s="23">
        <v>4</v>
      </c>
      <c r="BI213" s="21" t="s">
        <v>670</v>
      </c>
      <c r="BJ213" s="24">
        <v>149</v>
      </c>
      <c r="BK213" s="24">
        <f t="array" ref="BK213">BJ213*BH213</f>
        <v>596</v>
      </c>
      <c r="BL213" s="24">
        <v>60</v>
      </c>
      <c r="BM213" s="24">
        <f t="array" ref="BM213">BL213*BH213</f>
        <v>240</v>
      </c>
    </row>
    <row r="214" spans="1:65" ht="99.95" customHeight="1">
      <c r="A214" s="20" t="str">
        <f t="array" ref="A214">CONCATENATE(D214,"_1")</f>
        <v>WF1479-T3021_S9037_1</v>
      </c>
      <c r="B214" s="20" t="str">
        <f t="array" ref="B214">CONCATENATE(D214,"_2")</f>
        <v>WF1479-T3021_S9037_2</v>
      </c>
      <c r="C214" s="21" t="s">
        <v>672</v>
      </c>
      <c r="D214" s="22" t="str">
        <f t="array" ref="D214">CONCATENATE(K214,"-",L214,"_",M214)</f>
        <v>WF1479-T3021_S9037</v>
      </c>
      <c r="E214" s="21" t="s">
        <v>602</v>
      </c>
      <c r="F214" s="21" t="s">
        <v>66</v>
      </c>
      <c r="G214" s="21" t="s">
        <v>67</v>
      </c>
      <c r="H214" s="21" t="s">
        <v>68</v>
      </c>
      <c r="I214" s="21" t="s">
        <v>212</v>
      </c>
      <c r="J214" s="21" t="s">
        <v>224</v>
      </c>
      <c r="K214" s="22" t="str">
        <f t="array" ref="K214">LEFT(C214,6)</f>
        <v>WF1479</v>
      </c>
      <c r="L214" s="22" t="str">
        <f t="array" ref="L214">RIGHT(LEFT(C214,11),5)</f>
        <v>T3021</v>
      </c>
      <c r="M214" s="22" t="str">
        <f t="array" ref="M214">RIGHT(C214,5)</f>
        <v>S9037</v>
      </c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3">
        <v>1</v>
      </c>
      <c r="AN214" s="22"/>
      <c r="AO214" s="23">
        <v>1</v>
      </c>
      <c r="AP214" s="23">
        <v>2</v>
      </c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  <c r="BA214" s="22"/>
      <c r="BB214" s="22"/>
      <c r="BC214" s="22"/>
      <c r="BD214" s="22"/>
      <c r="BE214" s="22"/>
      <c r="BF214" s="22"/>
      <c r="BG214" s="22"/>
      <c r="BH214" s="23">
        <v>4</v>
      </c>
      <c r="BI214" s="21" t="s">
        <v>673</v>
      </c>
      <c r="BJ214" s="24">
        <v>149</v>
      </c>
      <c r="BK214" s="24">
        <f t="array" ref="BK214">BJ214*BH214</f>
        <v>596</v>
      </c>
      <c r="BL214" s="24">
        <v>60</v>
      </c>
      <c r="BM214" s="24">
        <f t="array" ref="BM214">BL214*BH214</f>
        <v>240</v>
      </c>
    </row>
    <row r="215" spans="1:65" ht="99.95" customHeight="1">
      <c r="A215" s="20" t="str">
        <f t="array" ref="A215">CONCATENATE(D215,"_1")</f>
        <v>JA3045-T3670_Q9843_1</v>
      </c>
      <c r="B215" s="20" t="str">
        <f t="array" ref="B215">CONCATENATE(D215,"_2")</f>
        <v>JA3045-T3670_Q9843_2</v>
      </c>
      <c r="C215" s="21" t="s">
        <v>674</v>
      </c>
      <c r="D215" s="22" t="str">
        <f t="array" ref="D215">CONCATENATE(K215,"-",L215,"_",M215)</f>
        <v>JA3045-T3670_Q9843</v>
      </c>
      <c r="E215" s="21" t="s">
        <v>575</v>
      </c>
      <c r="F215" s="21" t="s">
        <v>66</v>
      </c>
      <c r="G215" s="21" t="s">
        <v>67</v>
      </c>
      <c r="H215" s="21" t="s">
        <v>68</v>
      </c>
      <c r="I215" s="21" t="s">
        <v>649</v>
      </c>
      <c r="J215" s="21" t="s">
        <v>79</v>
      </c>
      <c r="K215" s="22" t="str">
        <f t="array" ref="K215">LEFT(C215,6)</f>
        <v>JA3045</v>
      </c>
      <c r="L215" s="22" t="str">
        <f t="array" ref="L215">RIGHT(LEFT(C215,11),5)</f>
        <v>T3670</v>
      </c>
      <c r="M215" s="22" t="str">
        <f t="array" ref="M215">RIGHT(C215,5)</f>
        <v>Q9843</v>
      </c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  <c r="AL215" s="23">
        <v>2</v>
      </c>
      <c r="AM215" s="22"/>
      <c r="AN215" s="23">
        <v>1</v>
      </c>
      <c r="AO215" s="22"/>
      <c r="AP215" s="22"/>
      <c r="AQ215" s="22"/>
      <c r="AR215" s="22"/>
      <c r="AS215" s="22"/>
      <c r="AT215" s="22"/>
      <c r="AU215" s="22"/>
      <c r="AV215" s="22"/>
      <c r="AW215" s="22"/>
      <c r="AX215" s="22"/>
      <c r="AY215" s="22"/>
      <c r="AZ215" s="22"/>
      <c r="BA215" s="22"/>
      <c r="BB215" s="22"/>
      <c r="BC215" s="22"/>
      <c r="BD215" s="22"/>
      <c r="BE215" s="22"/>
      <c r="BF215" s="22"/>
      <c r="BG215" s="22"/>
      <c r="BH215" s="23">
        <v>3</v>
      </c>
      <c r="BI215" s="21" t="s">
        <v>675</v>
      </c>
      <c r="BJ215" s="24">
        <v>149</v>
      </c>
      <c r="BK215" s="24">
        <f t="array" ref="BK215">BJ215*BH215</f>
        <v>447</v>
      </c>
      <c r="BL215" s="24">
        <v>60</v>
      </c>
      <c r="BM215" s="24">
        <f t="array" ref="BM215">BL215*BH215</f>
        <v>180</v>
      </c>
    </row>
    <row r="216" spans="1:65" ht="99.95" customHeight="1">
      <c r="A216" s="20" t="str">
        <f t="array" ref="A216">CONCATENATE(D216,"_1")</f>
        <v>JF1022-T3093_83218_1</v>
      </c>
      <c r="B216" s="20" t="str">
        <f t="array" ref="B216">CONCATENATE(D216,"_2")</f>
        <v>JF1022-T3093_83218_2</v>
      </c>
      <c r="C216" s="21" t="s">
        <v>676</v>
      </c>
      <c r="D216" s="22" t="str">
        <f t="array" ref="D216">CONCATENATE(K216,"-",L216,"_",M216)</f>
        <v>JF1022-T3093_83218</v>
      </c>
      <c r="E216" s="21" t="s">
        <v>244</v>
      </c>
      <c r="F216" s="21" t="s">
        <v>66</v>
      </c>
      <c r="G216" s="21" t="s">
        <v>67</v>
      </c>
      <c r="H216" s="21" t="s">
        <v>68</v>
      </c>
      <c r="I216" s="21" t="s">
        <v>678</v>
      </c>
      <c r="J216" s="21" t="s">
        <v>79</v>
      </c>
      <c r="K216" s="22" t="str">
        <f t="array" ref="K216">LEFT(C216,6)</f>
        <v>JF1022</v>
      </c>
      <c r="L216" s="22" t="str">
        <f t="array" ref="L216">RIGHT(LEFT(C216,11),5)</f>
        <v>T3093</v>
      </c>
      <c r="M216" s="22" t="str">
        <f t="array" ref="M216">RIGHT(C216,5)</f>
        <v>83218</v>
      </c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22"/>
      <c r="AL216" s="23">
        <v>1</v>
      </c>
      <c r="AM216" s="22"/>
      <c r="AN216" s="23">
        <v>2</v>
      </c>
      <c r="AO216" s="22"/>
      <c r="AP216" s="22"/>
      <c r="AQ216" s="22"/>
      <c r="AR216" s="22"/>
      <c r="AS216" s="22"/>
      <c r="AT216" s="22"/>
      <c r="AU216" s="22"/>
      <c r="AV216" s="22"/>
      <c r="AW216" s="22"/>
      <c r="AX216" s="22"/>
      <c r="AY216" s="22"/>
      <c r="AZ216" s="22"/>
      <c r="BA216" s="22"/>
      <c r="BB216" s="22"/>
      <c r="BC216" s="22"/>
      <c r="BD216" s="22"/>
      <c r="BE216" s="22"/>
      <c r="BF216" s="22"/>
      <c r="BG216" s="22"/>
      <c r="BH216" s="23">
        <v>3</v>
      </c>
      <c r="BI216" s="21" t="s">
        <v>677</v>
      </c>
      <c r="BJ216" s="24">
        <v>149</v>
      </c>
      <c r="BK216" s="24">
        <f t="array" ref="BK216">BJ216*BH216</f>
        <v>447</v>
      </c>
      <c r="BL216" s="24">
        <v>60</v>
      </c>
      <c r="BM216" s="24">
        <f t="array" ref="BM216">BL216*BH216</f>
        <v>180</v>
      </c>
    </row>
    <row r="217" spans="1:65" ht="99.95" customHeight="1">
      <c r="A217" s="20" t="str">
        <f t="array" ref="A217">CONCATENATE(D217,"_1")</f>
        <v>WA3237-T4810_90516_1</v>
      </c>
      <c r="B217" s="20" t="str">
        <f t="array" ref="B217">CONCATENATE(D217,"_2")</f>
        <v>WA3237-T4810_90516_2</v>
      </c>
      <c r="C217" s="21" t="s">
        <v>679</v>
      </c>
      <c r="D217" s="22" t="str">
        <f t="array" ref="D217">CONCATENATE(K217,"-",L217,"_",M217)</f>
        <v>WA3237-T4810_90516</v>
      </c>
      <c r="E217" s="21" t="s">
        <v>681</v>
      </c>
      <c r="F217" s="21" t="s">
        <v>66</v>
      </c>
      <c r="G217" s="21" t="s">
        <v>67</v>
      </c>
      <c r="H217" s="21" t="s">
        <v>68</v>
      </c>
      <c r="I217" s="21" t="s">
        <v>618</v>
      </c>
      <c r="J217" s="21" t="s">
        <v>224</v>
      </c>
      <c r="K217" s="22" t="str">
        <f t="array" ref="K217">LEFT(C217,6)</f>
        <v>WA3237</v>
      </c>
      <c r="L217" s="22" t="str">
        <f t="array" ref="L217">RIGHT(LEFT(C217,11),5)</f>
        <v>T4810</v>
      </c>
      <c r="M217" s="22" t="str">
        <f t="array" ref="M217">RIGHT(C217,5)</f>
        <v>90516</v>
      </c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3">
        <v>1</v>
      </c>
      <c r="AA217" s="23">
        <v>2</v>
      </c>
      <c r="AB217" s="22"/>
      <c r="AC217" s="22"/>
      <c r="AD217" s="22"/>
      <c r="AE217" s="22"/>
      <c r="AF217" s="22"/>
      <c r="AG217" s="22"/>
      <c r="AH217" s="22"/>
      <c r="AI217" s="22"/>
      <c r="AJ217" s="22"/>
      <c r="AK217" s="22"/>
      <c r="AL217" s="22"/>
      <c r="AM217" s="22"/>
      <c r="AN217" s="22"/>
      <c r="AO217" s="22"/>
      <c r="AP217" s="22"/>
      <c r="AQ217" s="22"/>
      <c r="AR217" s="22"/>
      <c r="AS217" s="22"/>
      <c r="AT217" s="22"/>
      <c r="AU217" s="22"/>
      <c r="AV217" s="22"/>
      <c r="AW217" s="22"/>
      <c r="AX217" s="22"/>
      <c r="AY217" s="22"/>
      <c r="AZ217" s="22"/>
      <c r="BA217" s="22"/>
      <c r="BB217" s="22"/>
      <c r="BC217" s="22"/>
      <c r="BD217" s="22"/>
      <c r="BE217" s="22"/>
      <c r="BF217" s="22"/>
      <c r="BG217" s="22"/>
      <c r="BH217" s="23">
        <v>3</v>
      </c>
      <c r="BI217" s="21" t="s">
        <v>680</v>
      </c>
      <c r="BJ217" s="24">
        <v>149</v>
      </c>
      <c r="BK217" s="24">
        <f t="array" ref="BK217">BJ217*BH217</f>
        <v>447</v>
      </c>
      <c r="BL217" s="24">
        <v>60</v>
      </c>
      <c r="BM217" s="24">
        <f t="array" ref="BM217">BL217*BH217</f>
        <v>180</v>
      </c>
    </row>
    <row r="218" spans="1:65" ht="99.95" customHeight="1">
      <c r="A218" s="20" t="str">
        <f t="array" ref="A218">CONCATENATE(D218,"_1")</f>
        <v>CF1175-MA98L_S9232_1</v>
      </c>
      <c r="B218" s="20" t="str">
        <f t="array" ref="B218">CONCATENATE(D218,"_2")</f>
        <v>CF1175-MA98L_S9232_2</v>
      </c>
      <c r="C218" s="21" t="s">
        <v>682</v>
      </c>
      <c r="D218" s="22" t="str">
        <f t="array" ref="D218">CONCATENATE(K218,"-",L218,"_",M218)</f>
        <v>CF1175-MA98L_S9232</v>
      </c>
      <c r="E218" s="21" t="s">
        <v>684</v>
      </c>
      <c r="F218" s="21" t="s">
        <v>66</v>
      </c>
      <c r="G218" s="21" t="s">
        <v>67</v>
      </c>
      <c r="H218" s="21" t="s">
        <v>68</v>
      </c>
      <c r="I218" s="21" t="s">
        <v>685</v>
      </c>
      <c r="J218" s="21" t="s">
        <v>79</v>
      </c>
      <c r="K218" s="22" t="str">
        <f t="array" ref="K218">LEFT(C218,6)</f>
        <v>CF1175</v>
      </c>
      <c r="L218" s="22" t="str">
        <f t="array" ref="L218">RIGHT(LEFT(C218,11),5)</f>
        <v>MA98L</v>
      </c>
      <c r="M218" s="22" t="str">
        <f t="array" ref="M218">RIGHT(C218,5)</f>
        <v>S9232</v>
      </c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  <c r="AT218" s="22"/>
      <c r="AU218" s="22"/>
      <c r="AV218" s="22"/>
      <c r="AW218" s="22"/>
      <c r="AX218" s="23">
        <v>1</v>
      </c>
      <c r="AY218" s="22"/>
      <c r="AZ218" s="22"/>
      <c r="BA218" s="22"/>
      <c r="BB218" s="23">
        <v>1</v>
      </c>
      <c r="BC218" s="22"/>
      <c r="BD218" s="22"/>
      <c r="BE218" s="22"/>
      <c r="BF218" s="22"/>
      <c r="BG218" s="22"/>
      <c r="BH218" s="23">
        <v>2</v>
      </c>
      <c r="BI218" s="21" t="s">
        <v>683</v>
      </c>
      <c r="BJ218" s="24">
        <v>149</v>
      </c>
      <c r="BK218" s="24">
        <f t="array" ref="BK218">BJ218*BH218</f>
        <v>298</v>
      </c>
      <c r="BL218" s="24">
        <v>60</v>
      </c>
      <c r="BM218" s="24">
        <f t="array" ref="BM218">BL218*BH218</f>
        <v>120</v>
      </c>
    </row>
    <row r="219" spans="1:65" ht="99.95" customHeight="1">
      <c r="A219" s="20" t="str">
        <f t="array" ref="A219">CONCATENATE(D219,"_1")</f>
        <v>CF1201-T2200_7132B_1</v>
      </c>
      <c r="B219" s="20" t="str">
        <f t="array" ref="B219">CONCATENATE(D219,"_2")</f>
        <v>CF1201-T2200_7132B_2</v>
      </c>
      <c r="C219" s="21" t="s">
        <v>686</v>
      </c>
      <c r="D219" s="22" t="str">
        <f t="array" ref="D219">CONCATENATE(K219,"-",L219,"_",M219)</f>
        <v>CF1201-T2200_7132B</v>
      </c>
      <c r="E219" s="21" t="s">
        <v>688</v>
      </c>
      <c r="F219" s="21" t="s">
        <v>66</v>
      </c>
      <c r="G219" s="21" t="s">
        <v>67</v>
      </c>
      <c r="H219" s="21" t="s">
        <v>68</v>
      </c>
      <c r="I219" s="21" t="s">
        <v>173</v>
      </c>
      <c r="J219" s="21" t="s">
        <v>224</v>
      </c>
      <c r="K219" s="22" t="str">
        <f t="array" ref="K219">LEFT(C219,6)</f>
        <v>CF1201</v>
      </c>
      <c r="L219" s="22" t="str">
        <f t="array" ref="L219">RIGHT(LEFT(C219,11),5)</f>
        <v>T2200</v>
      </c>
      <c r="M219" s="22" t="str">
        <f t="array" ref="M219">RIGHT(C219,5)</f>
        <v>7132B</v>
      </c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  <c r="AL219" s="23">
        <v>2</v>
      </c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  <c r="BA219" s="22"/>
      <c r="BB219" s="22"/>
      <c r="BC219" s="22"/>
      <c r="BD219" s="22"/>
      <c r="BE219" s="22"/>
      <c r="BF219" s="22"/>
      <c r="BG219" s="22"/>
      <c r="BH219" s="23">
        <v>2</v>
      </c>
      <c r="BI219" s="21" t="s">
        <v>687</v>
      </c>
      <c r="BJ219" s="24">
        <v>149</v>
      </c>
      <c r="BK219" s="24">
        <f t="array" ref="BK219">BJ219*BH219</f>
        <v>298</v>
      </c>
      <c r="BL219" s="24">
        <v>60</v>
      </c>
      <c r="BM219" s="24">
        <f t="array" ref="BM219">BL219*BH219</f>
        <v>120</v>
      </c>
    </row>
    <row r="220" spans="1:65" ht="99.95" customHeight="1">
      <c r="A220" s="20" t="str">
        <f t="array" ref="A220">CONCATENATE(D220,"_1")</f>
        <v>CF1354-T4778_64030_1</v>
      </c>
      <c r="B220" s="20" t="str">
        <f t="array" ref="B220">CONCATENATE(D220,"_2")</f>
        <v>CF1354-T4778_64030_2</v>
      </c>
      <c r="C220" s="21" t="s">
        <v>689</v>
      </c>
      <c r="D220" s="22" t="str">
        <f t="array" ref="D220">CONCATENATE(K220,"-",L220,"_",M220)</f>
        <v>CF1354-T4778_64030</v>
      </c>
      <c r="E220" s="21" t="s">
        <v>656</v>
      </c>
      <c r="F220" s="21" t="s">
        <v>66</v>
      </c>
      <c r="G220" s="21" t="s">
        <v>67</v>
      </c>
      <c r="H220" s="21" t="s">
        <v>68</v>
      </c>
      <c r="I220" s="21" t="s">
        <v>276</v>
      </c>
      <c r="J220" s="21" t="s">
        <v>70</v>
      </c>
      <c r="K220" s="22" t="str">
        <f t="array" ref="K220">LEFT(C220,6)</f>
        <v>CF1354</v>
      </c>
      <c r="L220" s="22" t="str">
        <f t="array" ref="L220">RIGHT(LEFT(C220,11),5)</f>
        <v>T4778</v>
      </c>
      <c r="M220" s="22" t="str">
        <f t="array" ref="M220">RIGHT(C220,5)</f>
        <v>64030</v>
      </c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  <c r="AL220" s="23">
        <v>1</v>
      </c>
      <c r="AM220" s="22"/>
      <c r="AN220" s="23">
        <v>1</v>
      </c>
      <c r="AO220" s="22"/>
      <c r="AP220" s="22"/>
      <c r="AQ220" s="22"/>
      <c r="AR220" s="22"/>
      <c r="AS220" s="22"/>
      <c r="AT220" s="22"/>
      <c r="AU220" s="22"/>
      <c r="AV220" s="22"/>
      <c r="AW220" s="22"/>
      <c r="AX220" s="22"/>
      <c r="AY220" s="22"/>
      <c r="AZ220" s="22"/>
      <c r="BA220" s="22"/>
      <c r="BB220" s="22"/>
      <c r="BC220" s="22"/>
      <c r="BD220" s="22"/>
      <c r="BE220" s="22"/>
      <c r="BF220" s="22"/>
      <c r="BG220" s="22"/>
      <c r="BH220" s="23">
        <v>2</v>
      </c>
      <c r="BI220" s="21" t="s">
        <v>690</v>
      </c>
      <c r="BJ220" s="24">
        <v>149</v>
      </c>
      <c r="BK220" s="24">
        <f t="array" ref="BK220">BJ220*BH220</f>
        <v>298</v>
      </c>
      <c r="BL220" s="24">
        <v>60</v>
      </c>
      <c r="BM220" s="24">
        <f t="array" ref="BM220">BL220*BH220</f>
        <v>120</v>
      </c>
    </row>
    <row r="221" spans="1:65" ht="99.95" customHeight="1">
      <c r="A221" s="20" t="str">
        <f t="array" ref="A221">CONCATENATE(D221,"_1")</f>
        <v>I69198-T2333_22222_1</v>
      </c>
      <c r="B221" s="20" t="str">
        <f t="array" ref="B221">CONCATENATE(D221,"_2")</f>
        <v>I69198-T2333_22222_2</v>
      </c>
      <c r="C221" s="21" t="s">
        <v>691</v>
      </c>
      <c r="D221" s="22" t="str">
        <f t="array" ref="D221">CONCATENATE(K221,"-",L221,"_",M221)</f>
        <v>I69198-T2333_22222</v>
      </c>
      <c r="E221" s="21" t="s">
        <v>693</v>
      </c>
      <c r="F221" s="21" t="s">
        <v>66</v>
      </c>
      <c r="G221" s="21" t="s">
        <v>67</v>
      </c>
      <c r="H221" s="21" t="s">
        <v>68</v>
      </c>
      <c r="I221" s="21" t="s">
        <v>74</v>
      </c>
      <c r="J221" s="21" t="s">
        <v>79</v>
      </c>
      <c r="K221" s="22" t="str">
        <f t="array" ref="K221">LEFT(C221,6)</f>
        <v>I69198</v>
      </c>
      <c r="L221" s="22" t="str">
        <f t="array" ref="L221">RIGHT(LEFT(C221,11),5)</f>
        <v>T2333</v>
      </c>
      <c r="M221" s="22" t="str">
        <f t="array" ref="M221">RIGHT(C221,5)</f>
        <v>22222</v>
      </c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3">
        <v>2</v>
      </c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2"/>
      <c r="BB221" s="22"/>
      <c r="BC221" s="22"/>
      <c r="BD221" s="22"/>
      <c r="BE221" s="22"/>
      <c r="BF221" s="22"/>
      <c r="BG221" s="22"/>
      <c r="BH221" s="23">
        <v>2</v>
      </c>
      <c r="BI221" s="21" t="s">
        <v>692</v>
      </c>
      <c r="BJ221" s="24">
        <v>149</v>
      </c>
      <c r="BK221" s="24">
        <f t="array" ref="BK221">BJ221*BH221</f>
        <v>298</v>
      </c>
      <c r="BL221" s="24">
        <v>60</v>
      </c>
      <c r="BM221" s="24">
        <f t="array" ref="BM221">BL221*BH221</f>
        <v>120</v>
      </c>
    </row>
    <row r="222" spans="1:65" ht="99.95" customHeight="1">
      <c r="A222" s="20" t="str">
        <f t="array" ref="A222">CONCATENATE(D222,"_1")</f>
        <v>JA3128-T9486_00133_1</v>
      </c>
      <c r="B222" s="20" t="str">
        <f t="array" ref="B222">CONCATENATE(D222,"_2")</f>
        <v>JA3128-T9486_00133_2</v>
      </c>
      <c r="C222" s="21" t="s">
        <v>694</v>
      </c>
      <c r="D222" s="22" t="str">
        <f t="array" ref="D222">CONCATENATE(K222,"-",L222,"_",M222)</f>
        <v>JA3128-T9486_00133</v>
      </c>
      <c r="E222" s="21" t="s">
        <v>575</v>
      </c>
      <c r="F222" s="21" t="s">
        <v>66</v>
      </c>
      <c r="G222" s="21" t="s">
        <v>67</v>
      </c>
      <c r="H222" s="21" t="s">
        <v>68</v>
      </c>
      <c r="I222" s="21" t="s">
        <v>586</v>
      </c>
      <c r="J222" s="21" t="s">
        <v>79</v>
      </c>
      <c r="K222" s="22" t="str">
        <f t="array" ref="K222">LEFT(C222,6)</f>
        <v>JA3128</v>
      </c>
      <c r="L222" s="22" t="str">
        <f t="array" ref="L222">RIGHT(LEFT(C222,11),5)</f>
        <v>T9486</v>
      </c>
      <c r="M222" s="22" t="str">
        <f t="array" ref="M222">RIGHT(C222,5)</f>
        <v>00133</v>
      </c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3">
        <v>1</v>
      </c>
      <c r="AN222" s="22"/>
      <c r="AO222" s="23">
        <v>1</v>
      </c>
      <c r="AP222" s="22"/>
      <c r="AQ222" s="22"/>
      <c r="AR222" s="22"/>
      <c r="AS222" s="22"/>
      <c r="AT222" s="22"/>
      <c r="AU222" s="22"/>
      <c r="AV222" s="22"/>
      <c r="AW222" s="22"/>
      <c r="AX222" s="22"/>
      <c r="AY222" s="22"/>
      <c r="AZ222" s="22"/>
      <c r="BA222" s="22"/>
      <c r="BB222" s="22"/>
      <c r="BC222" s="22"/>
      <c r="BD222" s="22"/>
      <c r="BE222" s="22"/>
      <c r="BF222" s="22"/>
      <c r="BG222" s="22"/>
      <c r="BH222" s="23">
        <v>2</v>
      </c>
      <c r="BI222" s="21" t="s">
        <v>695</v>
      </c>
      <c r="BJ222" s="24">
        <v>149</v>
      </c>
      <c r="BK222" s="24">
        <f t="array" ref="BK222">BJ222*BH222</f>
        <v>298</v>
      </c>
      <c r="BL222" s="24">
        <v>60</v>
      </c>
      <c r="BM222" s="24">
        <f t="array" ref="BM222">BL222*BH222</f>
        <v>120</v>
      </c>
    </row>
    <row r="223" spans="1:65" ht="99.95" customHeight="1">
      <c r="A223" s="20" t="str">
        <f t="array" ref="A223">CONCATENATE(D223,"_1")</f>
        <v>TA3046-T3319_82143_1</v>
      </c>
      <c r="B223" s="20" t="str">
        <f t="array" ref="B223">CONCATENATE(D223,"_2")</f>
        <v>TA3046-T3319_82143_2</v>
      </c>
      <c r="C223" s="21" t="s">
        <v>696</v>
      </c>
      <c r="D223" s="22" t="str">
        <f t="array" ref="D223">CONCATENATE(K223,"-",L223,"_",M223)</f>
        <v>TA3046-T3319_82143</v>
      </c>
      <c r="E223" s="21" t="s">
        <v>77</v>
      </c>
      <c r="F223" s="21" t="s">
        <v>66</v>
      </c>
      <c r="G223" s="21" t="s">
        <v>67</v>
      </c>
      <c r="H223" s="21" t="s">
        <v>68</v>
      </c>
      <c r="I223" s="21" t="s">
        <v>325</v>
      </c>
      <c r="J223" s="21" t="s">
        <v>182</v>
      </c>
      <c r="K223" s="22" t="str">
        <f t="array" ref="K223">LEFT(C223,6)</f>
        <v>TA3046</v>
      </c>
      <c r="L223" s="22" t="str">
        <f t="array" ref="L223">RIGHT(LEFT(C223,11),5)</f>
        <v>T3319</v>
      </c>
      <c r="M223" s="22" t="str">
        <f t="array" ref="M223">RIGHT(C223,5)</f>
        <v>82143</v>
      </c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3">
        <v>2</v>
      </c>
      <c r="AX223" s="22"/>
      <c r="AY223" s="22"/>
      <c r="AZ223" s="22"/>
      <c r="BA223" s="22"/>
      <c r="BB223" s="22"/>
      <c r="BC223" s="22"/>
      <c r="BD223" s="22"/>
      <c r="BE223" s="22"/>
      <c r="BF223" s="22"/>
      <c r="BG223" s="22"/>
      <c r="BH223" s="23">
        <v>2</v>
      </c>
      <c r="BI223" s="21" t="s">
        <v>697</v>
      </c>
      <c r="BJ223" s="24">
        <v>149</v>
      </c>
      <c r="BK223" s="24">
        <f t="array" ref="BK223">BJ223*BH223</f>
        <v>298</v>
      </c>
      <c r="BL223" s="24">
        <v>60</v>
      </c>
      <c r="BM223" s="24">
        <f t="array" ref="BM223">BL223*BH223</f>
        <v>120</v>
      </c>
    </row>
    <row r="224" spans="1:65" ht="99.95" customHeight="1">
      <c r="A224" s="20" t="str">
        <f t="array" ref="A224">CONCATENATE(D224,"_1")</f>
        <v>UA3001-D4448_78421_1</v>
      </c>
      <c r="B224" s="20" t="str">
        <f t="array" ref="B224">CONCATENATE(D224,"_2")</f>
        <v>UA3001-D4448_78421_2</v>
      </c>
      <c r="C224" s="21" t="s">
        <v>698</v>
      </c>
      <c r="D224" s="22" t="str">
        <f t="array" ref="D224">CONCATENATE(K224,"-",L224,"_",M224)</f>
        <v>UA3001-D4448_78421</v>
      </c>
      <c r="E224" s="21" t="s">
        <v>700</v>
      </c>
      <c r="F224" s="21" t="s">
        <v>66</v>
      </c>
      <c r="G224" s="21" t="s">
        <v>67</v>
      </c>
      <c r="H224" s="21" t="s">
        <v>68</v>
      </c>
      <c r="I224" s="21" t="s">
        <v>586</v>
      </c>
      <c r="J224" s="21" t="s">
        <v>224</v>
      </c>
      <c r="K224" s="22" t="str">
        <f t="array" ref="K224">LEFT(C224,6)</f>
        <v>UA3001</v>
      </c>
      <c r="L224" s="22" t="str">
        <f t="array" ref="L224">RIGHT(LEFT(C224,11),5)</f>
        <v>D4448</v>
      </c>
      <c r="M224" s="22" t="str">
        <f t="array" ref="M224">RIGHT(C224,5)</f>
        <v>78421</v>
      </c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3">
        <v>1</v>
      </c>
      <c r="AC224" s="22"/>
      <c r="AD224" s="22"/>
      <c r="AE224" s="23">
        <v>1</v>
      </c>
      <c r="AF224" s="22"/>
      <c r="AG224" s="22"/>
      <c r="AH224" s="22"/>
      <c r="AI224" s="22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  <c r="AT224" s="22"/>
      <c r="AU224" s="22"/>
      <c r="AV224" s="22"/>
      <c r="AW224" s="22"/>
      <c r="AX224" s="22"/>
      <c r="AY224" s="22"/>
      <c r="AZ224" s="22"/>
      <c r="BA224" s="22"/>
      <c r="BB224" s="22"/>
      <c r="BC224" s="22"/>
      <c r="BD224" s="22"/>
      <c r="BE224" s="22"/>
      <c r="BF224" s="22"/>
      <c r="BG224" s="22"/>
      <c r="BH224" s="23">
        <v>2</v>
      </c>
      <c r="BI224" s="21" t="s">
        <v>699</v>
      </c>
      <c r="BJ224" s="24">
        <v>149</v>
      </c>
      <c r="BK224" s="24">
        <f t="array" ref="BK224">BJ224*BH224</f>
        <v>298</v>
      </c>
      <c r="BL224" s="24">
        <v>60</v>
      </c>
      <c r="BM224" s="24">
        <f t="array" ref="BM224">BL224*BH224</f>
        <v>120</v>
      </c>
    </row>
    <row r="225" spans="1:65" ht="99.95" customHeight="1">
      <c r="A225" s="20" t="str">
        <f t="array" ref="A225">CONCATENATE(D225,"_1")</f>
        <v>WF1239-T8191_X0397_1</v>
      </c>
      <c r="B225" s="20" t="str">
        <f t="array" ref="B225">CONCATENATE(D225,"_2")</f>
        <v>WF1239-T8191_X0397_2</v>
      </c>
      <c r="C225" s="21" t="s">
        <v>701</v>
      </c>
      <c r="D225" s="22" t="str">
        <f t="array" ref="D225">CONCATENATE(K225,"-",L225,"_",M225)</f>
        <v>WF1239-T8191_X0397</v>
      </c>
      <c r="E225" s="21" t="s">
        <v>662</v>
      </c>
      <c r="F225" s="21" t="s">
        <v>66</v>
      </c>
      <c r="G225" s="21" t="s">
        <v>67</v>
      </c>
      <c r="H225" s="21" t="s">
        <v>68</v>
      </c>
      <c r="I225" s="21" t="s">
        <v>663</v>
      </c>
      <c r="J225" s="21" t="s">
        <v>224</v>
      </c>
      <c r="K225" s="22" t="str">
        <f t="array" ref="K225">LEFT(C225,6)</f>
        <v>WF1239</v>
      </c>
      <c r="L225" s="22" t="str">
        <f t="array" ref="L225">RIGHT(LEFT(C225,11),5)</f>
        <v>T8191</v>
      </c>
      <c r="M225" s="22" t="str">
        <f t="array" ref="M225">RIGHT(C225,5)</f>
        <v>X0397</v>
      </c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3">
        <v>2</v>
      </c>
      <c r="AC225" s="22"/>
      <c r="AD225" s="22"/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  <c r="AW225" s="22"/>
      <c r="AX225" s="22"/>
      <c r="AY225" s="22"/>
      <c r="AZ225" s="22"/>
      <c r="BA225" s="22"/>
      <c r="BB225" s="22"/>
      <c r="BC225" s="22"/>
      <c r="BD225" s="22"/>
      <c r="BE225" s="22"/>
      <c r="BF225" s="22"/>
      <c r="BG225" s="22"/>
      <c r="BH225" s="23">
        <v>2</v>
      </c>
      <c r="BI225" s="21" t="s">
        <v>702</v>
      </c>
      <c r="BJ225" s="24">
        <v>149</v>
      </c>
      <c r="BK225" s="24">
        <f t="array" ref="BK225">BJ225*BH225</f>
        <v>298</v>
      </c>
      <c r="BL225" s="24">
        <v>60</v>
      </c>
      <c r="BM225" s="24">
        <f t="array" ref="BM225">BL225*BH225</f>
        <v>120</v>
      </c>
    </row>
    <row r="226" spans="1:65" ht="99.95" customHeight="1">
      <c r="A226" s="20" t="str">
        <f t="array" ref="A226">CONCATENATE(D226,"_1")</f>
        <v>CA3125-J1881_X0256_1</v>
      </c>
      <c r="B226" s="20" t="str">
        <f t="array" ref="B226">CONCATENATE(D226,"_2")</f>
        <v>CA3125-J1881_X0256_2</v>
      </c>
      <c r="C226" s="21" t="s">
        <v>703</v>
      </c>
      <c r="D226" s="22" t="str">
        <f t="array" ref="D226">CONCATENATE(K226,"-",L226,"_",M226)</f>
        <v>CA3125-J1881_X0256</v>
      </c>
      <c r="E226" s="21" t="s">
        <v>328</v>
      </c>
      <c r="F226" s="21" t="s">
        <v>66</v>
      </c>
      <c r="G226" s="21" t="s">
        <v>67</v>
      </c>
      <c r="H226" s="21" t="s">
        <v>68</v>
      </c>
      <c r="I226" s="21" t="s">
        <v>229</v>
      </c>
      <c r="J226" s="21" t="s">
        <v>230</v>
      </c>
      <c r="K226" s="22" t="str">
        <f t="array" ref="K226">LEFT(C226,6)</f>
        <v>CA3125</v>
      </c>
      <c r="L226" s="22" t="str">
        <f t="array" ref="L226">RIGHT(LEFT(C226,11),5)</f>
        <v>J1881</v>
      </c>
      <c r="M226" s="22" t="str">
        <f t="array" ref="M226">RIGHT(C226,5)</f>
        <v>X0256</v>
      </c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  <c r="AL226" s="22"/>
      <c r="AM226" s="23">
        <v>1</v>
      </c>
      <c r="AN226" s="22"/>
      <c r="AO226" s="22"/>
      <c r="AP226" s="22"/>
      <c r="AQ226" s="22"/>
      <c r="AR226" s="22"/>
      <c r="AS226" s="22"/>
      <c r="AT226" s="22"/>
      <c r="AU226" s="22"/>
      <c r="AV226" s="22"/>
      <c r="AW226" s="22"/>
      <c r="AX226" s="22"/>
      <c r="AY226" s="22"/>
      <c r="AZ226" s="22"/>
      <c r="BA226" s="22"/>
      <c r="BB226" s="22"/>
      <c r="BC226" s="22"/>
      <c r="BD226" s="22"/>
      <c r="BE226" s="22"/>
      <c r="BF226" s="22"/>
      <c r="BG226" s="22"/>
      <c r="BH226" s="23">
        <v>1</v>
      </c>
      <c r="BI226" s="21" t="s">
        <v>704</v>
      </c>
      <c r="BJ226" s="24">
        <v>149</v>
      </c>
      <c r="BK226" s="24">
        <f t="array" ref="BK226">BJ226*BH226</f>
        <v>149</v>
      </c>
      <c r="BL226" s="24">
        <v>60</v>
      </c>
      <c r="BM226" s="24">
        <f t="array" ref="BM226">BL226*BH226</f>
        <v>60</v>
      </c>
    </row>
    <row r="227" spans="1:65" ht="99.95" customHeight="1">
      <c r="A227" s="20" t="str">
        <f t="array" ref="A227">CONCATENATE(D227,"_1")</f>
        <v>CA3235-T2200_1062C_1</v>
      </c>
      <c r="B227" s="20" t="str">
        <f t="array" ref="B227">CONCATENATE(D227,"_2")</f>
        <v>CA3235-T2200_1062C_2</v>
      </c>
      <c r="C227" s="21" t="s">
        <v>705</v>
      </c>
      <c r="D227" s="22" t="str">
        <f t="array" ref="D227">CONCATENATE(K227,"-",L227,"_",M227)</f>
        <v>CA3235-T2200_1062C</v>
      </c>
      <c r="E227" s="21" t="s">
        <v>328</v>
      </c>
      <c r="F227" s="21" t="s">
        <v>66</v>
      </c>
      <c r="G227" s="21" t="s">
        <v>67</v>
      </c>
      <c r="H227" s="21" t="s">
        <v>68</v>
      </c>
      <c r="I227" s="21" t="s">
        <v>148</v>
      </c>
      <c r="J227" s="21" t="s">
        <v>224</v>
      </c>
      <c r="K227" s="22" t="str">
        <f t="array" ref="K227">LEFT(C227,6)</f>
        <v>CA3235</v>
      </c>
      <c r="L227" s="22" t="str">
        <f t="array" ref="L227">RIGHT(LEFT(C227,11),5)</f>
        <v>T2200</v>
      </c>
      <c r="M227" s="22" t="str">
        <f t="array" ref="M227">RIGHT(C227,5)</f>
        <v>1062C</v>
      </c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3">
        <v>1</v>
      </c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  <c r="AY227" s="22"/>
      <c r="AZ227" s="22"/>
      <c r="BA227" s="22"/>
      <c r="BB227" s="22"/>
      <c r="BC227" s="22"/>
      <c r="BD227" s="22"/>
      <c r="BE227" s="22"/>
      <c r="BF227" s="22"/>
      <c r="BG227" s="22"/>
      <c r="BH227" s="23">
        <v>1</v>
      </c>
      <c r="BI227" s="21" t="s">
        <v>706</v>
      </c>
      <c r="BJ227" s="24">
        <v>149</v>
      </c>
      <c r="BK227" s="24">
        <f t="array" ref="BK227">BJ227*BH227</f>
        <v>149</v>
      </c>
      <c r="BL227" s="24">
        <v>60</v>
      </c>
      <c r="BM227" s="24">
        <f t="array" ref="BM227">BL227*BH227</f>
        <v>60</v>
      </c>
    </row>
    <row r="228" spans="1:65" ht="99.95" customHeight="1">
      <c r="A228" s="20" t="str">
        <f t="array" ref="A228">CONCATENATE(D228,"_1")</f>
        <v>CF1201-T2200_7132E_1</v>
      </c>
      <c r="B228" s="20" t="str">
        <f t="array" ref="B228">CONCATENATE(D228,"_2")</f>
        <v>CF1201-T2200_7132E_2</v>
      </c>
      <c r="C228" s="21" t="s">
        <v>707</v>
      </c>
      <c r="D228" s="22" t="str">
        <f t="array" ref="D228">CONCATENATE(K228,"-",L228,"_",M228)</f>
        <v>CF1201-T2200_7132E</v>
      </c>
      <c r="E228" s="21" t="s">
        <v>688</v>
      </c>
      <c r="F228" s="21" t="s">
        <v>66</v>
      </c>
      <c r="G228" s="21" t="s">
        <v>67</v>
      </c>
      <c r="H228" s="21" t="s">
        <v>68</v>
      </c>
      <c r="I228" s="21" t="s">
        <v>173</v>
      </c>
      <c r="J228" s="21" t="s">
        <v>224</v>
      </c>
      <c r="K228" s="22" t="str">
        <f t="array" ref="K228">LEFT(C228,6)</f>
        <v>CF1201</v>
      </c>
      <c r="L228" s="22" t="str">
        <f t="array" ref="L228">RIGHT(LEFT(C228,11),5)</f>
        <v>T2200</v>
      </c>
      <c r="M228" s="22" t="str">
        <f t="array" ref="M228">RIGHT(C228,5)</f>
        <v>7132E</v>
      </c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  <c r="AL228" s="23">
        <v>1</v>
      </c>
      <c r="AM228" s="22"/>
      <c r="AN228" s="22"/>
      <c r="AO228" s="22"/>
      <c r="AP228" s="22"/>
      <c r="AQ228" s="22"/>
      <c r="AR228" s="22"/>
      <c r="AS228" s="22"/>
      <c r="AT228" s="22"/>
      <c r="AU228" s="22"/>
      <c r="AV228" s="22"/>
      <c r="AW228" s="22"/>
      <c r="AX228" s="22"/>
      <c r="AY228" s="22"/>
      <c r="AZ228" s="22"/>
      <c r="BA228" s="22"/>
      <c r="BB228" s="22"/>
      <c r="BC228" s="22"/>
      <c r="BD228" s="22"/>
      <c r="BE228" s="22"/>
      <c r="BF228" s="22"/>
      <c r="BG228" s="22"/>
      <c r="BH228" s="23">
        <v>1</v>
      </c>
      <c r="BI228" s="21" t="s">
        <v>708</v>
      </c>
      <c r="BJ228" s="24">
        <v>149</v>
      </c>
      <c r="BK228" s="24">
        <f t="array" ref="BK228">BJ228*BH228</f>
        <v>149</v>
      </c>
      <c r="BL228" s="24">
        <v>60</v>
      </c>
      <c r="BM228" s="24">
        <f t="array" ref="BM228">BL228*BH228</f>
        <v>60</v>
      </c>
    </row>
    <row r="229" spans="1:65" ht="99.95" customHeight="1">
      <c r="A229" s="20" t="str">
        <f t="array" ref="A229">CONCATENATE(D229,"_1")</f>
        <v>UA3077-D4391_11111_1</v>
      </c>
      <c r="B229" s="20" t="str">
        <f t="array" ref="B229">CONCATENATE(D229,"_2")</f>
        <v>UA3077-D4391_11111_2</v>
      </c>
      <c r="C229" s="21" t="s">
        <v>709</v>
      </c>
      <c r="D229" s="22" t="str">
        <f t="array" ref="D229">CONCATENATE(K229,"-",L229,"_",M229)</f>
        <v>UA3077-D4391_11111</v>
      </c>
      <c r="E229" s="21" t="s">
        <v>711</v>
      </c>
      <c r="F229" s="21" t="s">
        <v>66</v>
      </c>
      <c r="G229" s="21" t="s">
        <v>67</v>
      </c>
      <c r="H229" s="21" t="s">
        <v>68</v>
      </c>
      <c r="I229" s="21" t="s">
        <v>223</v>
      </c>
      <c r="J229" s="21" t="s">
        <v>182</v>
      </c>
      <c r="K229" s="22" t="str">
        <f t="array" ref="K229">LEFT(C229,6)</f>
        <v>UA3077</v>
      </c>
      <c r="L229" s="22" t="str">
        <f t="array" ref="L229">RIGHT(LEFT(C229,11),5)</f>
        <v>D4391</v>
      </c>
      <c r="M229" s="22" t="str">
        <f t="array" ref="M229">RIGHT(C229,5)</f>
        <v>11111</v>
      </c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3">
        <v>1</v>
      </c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  <c r="AW229" s="22"/>
      <c r="AX229" s="22"/>
      <c r="AY229" s="22"/>
      <c r="AZ229" s="22"/>
      <c r="BA229" s="22"/>
      <c r="BB229" s="22"/>
      <c r="BC229" s="22"/>
      <c r="BD229" s="22"/>
      <c r="BE229" s="22"/>
      <c r="BF229" s="22"/>
      <c r="BG229" s="22"/>
      <c r="BH229" s="23">
        <v>1</v>
      </c>
      <c r="BI229" s="21" t="s">
        <v>710</v>
      </c>
      <c r="BJ229" s="24">
        <v>149</v>
      </c>
      <c r="BK229" s="24">
        <f t="array" ref="BK229">BJ229*BH229</f>
        <v>149</v>
      </c>
      <c r="BL229" s="24">
        <v>60</v>
      </c>
      <c r="BM229" s="24">
        <f t="array" ref="BM229">BL229*BH229</f>
        <v>60</v>
      </c>
    </row>
    <row r="230" spans="1:65" ht="99.95" customHeight="1">
      <c r="A230" s="20" t="str">
        <f t="array" ref="A230">CONCATENATE(D230,"_1")</f>
        <v>VA3073-TS349_Q9044_1</v>
      </c>
      <c r="B230" s="20" t="str">
        <f t="array" ref="B230">CONCATENATE(D230,"_2")</f>
        <v>VA3073-TS349_Q9044_2</v>
      </c>
      <c r="C230" s="21" t="s">
        <v>712</v>
      </c>
      <c r="D230" s="22" t="str">
        <f t="array" ref="D230">CONCATENATE(K230,"-",L230,"_",M230)</f>
        <v>VA3073-TS349_Q9044</v>
      </c>
      <c r="E230" s="21" t="s">
        <v>714</v>
      </c>
      <c r="F230" s="21" t="s">
        <v>66</v>
      </c>
      <c r="G230" s="21" t="s">
        <v>67</v>
      </c>
      <c r="H230" s="21" t="s">
        <v>68</v>
      </c>
      <c r="I230" s="21" t="s">
        <v>332</v>
      </c>
      <c r="J230" s="21" t="s">
        <v>79</v>
      </c>
      <c r="K230" s="22" t="str">
        <f t="array" ref="K230">LEFT(C230,6)</f>
        <v>VA3073</v>
      </c>
      <c r="L230" s="22" t="str">
        <f t="array" ref="L230">RIGHT(LEFT(C230,11),5)</f>
        <v>TS349</v>
      </c>
      <c r="M230" s="22" t="str">
        <f t="array" ref="M230">RIGHT(C230,5)</f>
        <v>Q9044</v>
      </c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  <c r="AU230" s="22"/>
      <c r="AV230" s="22"/>
      <c r="AW230" s="22"/>
      <c r="AX230" s="23">
        <v>1</v>
      </c>
      <c r="AY230" s="22"/>
      <c r="AZ230" s="22"/>
      <c r="BA230" s="22"/>
      <c r="BB230" s="22"/>
      <c r="BC230" s="22"/>
      <c r="BD230" s="22"/>
      <c r="BE230" s="22"/>
      <c r="BF230" s="22"/>
      <c r="BG230" s="22"/>
      <c r="BH230" s="23">
        <v>1</v>
      </c>
      <c r="BI230" s="21" t="s">
        <v>713</v>
      </c>
      <c r="BJ230" s="24">
        <v>149</v>
      </c>
      <c r="BK230" s="24">
        <f t="array" ref="BK230">BJ230*BH230</f>
        <v>149</v>
      </c>
      <c r="BL230" s="24">
        <v>60</v>
      </c>
      <c r="BM230" s="24">
        <f t="array" ref="BM230">BL230*BH230</f>
        <v>60</v>
      </c>
    </row>
    <row r="231" spans="1:65" ht="99.95" customHeight="1">
      <c r="A231" s="20" t="str">
        <f t="array" ref="A231">CONCATENATE(D231,"_1")</f>
        <v>WA2157-TS046_61010_1</v>
      </c>
      <c r="B231" s="20" t="str">
        <f t="array" ref="B231">CONCATENATE(D231,"_2")</f>
        <v>WA2157-TS046_61010_2</v>
      </c>
      <c r="C231" s="21" t="s">
        <v>715</v>
      </c>
      <c r="D231" s="22" t="str">
        <f t="array" ref="D231">CONCATENATE(K231,"-",L231,"_",M231)</f>
        <v>WA2157-TS046_61010</v>
      </c>
      <c r="E231" s="21" t="s">
        <v>717</v>
      </c>
      <c r="F231" s="21" t="s">
        <v>66</v>
      </c>
      <c r="G231" s="21" t="s">
        <v>67</v>
      </c>
      <c r="H231" s="21" t="s">
        <v>68</v>
      </c>
      <c r="I231" s="21" t="s">
        <v>718</v>
      </c>
      <c r="J231" s="21" t="s">
        <v>79</v>
      </c>
      <c r="K231" s="22" t="str">
        <f t="array" ref="K231">LEFT(C231,6)</f>
        <v>WA2157</v>
      </c>
      <c r="L231" s="22" t="str">
        <f t="array" ref="L231">RIGHT(LEFT(C231,11),5)</f>
        <v>TS046</v>
      </c>
      <c r="M231" s="22" t="str">
        <f t="array" ref="M231">RIGHT(C231,5)</f>
        <v>61010</v>
      </c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3">
        <v>1</v>
      </c>
      <c r="AP231" s="22"/>
      <c r="AQ231" s="22"/>
      <c r="AR231" s="22"/>
      <c r="AS231" s="22"/>
      <c r="AT231" s="22"/>
      <c r="AU231" s="22"/>
      <c r="AV231" s="22"/>
      <c r="AW231" s="22"/>
      <c r="AX231" s="22"/>
      <c r="AY231" s="22"/>
      <c r="AZ231" s="22"/>
      <c r="BA231" s="22"/>
      <c r="BB231" s="22"/>
      <c r="BC231" s="22"/>
      <c r="BD231" s="22"/>
      <c r="BE231" s="22"/>
      <c r="BF231" s="22"/>
      <c r="BG231" s="22"/>
      <c r="BH231" s="23">
        <v>1</v>
      </c>
      <c r="BI231" s="21" t="s">
        <v>716</v>
      </c>
      <c r="BJ231" s="24">
        <v>149</v>
      </c>
      <c r="BK231" s="24">
        <f t="array" ref="BK231">BJ231*BH231</f>
        <v>149</v>
      </c>
      <c r="BL231" s="24">
        <v>60</v>
      </c>
      <c r="BM231" s="24">
        <f t="array" ref="BM231">BL231*BH231</f>
        <v>60</v>
      </c>
    </row>
    <row r="232" spans="1:65" ht="99.95" customHeight="1">
      <c r="A232" s="20" t="str">
        <f t="array" ref="A232">CONCATENATE(D232,"_1")</f>
        <v>WA2229-T9257_X0426_1</v>
      </c>
      <c r="B232" s="20" t="str">
        <f t="array" ref="B232">CONCATENATE(D232,"_2")</f>
        <v>WA2229-T9257_X0426_2</v>
      </c>
      <c r="C232" s="21" t="s">
        <v>719</v>
      </c>
      <c r="D232" s="22" t="str">
        <f t="array" ref="D232">CONCATENATE(K232,"-",L232,"_",M232)</f>
        <v>WA2229-T9257_X0426</v>
      </c>
      <c r="E232" s="21" t="s">
        <v>626</v>
      </c>
      <c r="F232" s="21" t="s">
        <v>66</v>
      </c>
      <c r="G232" s="21" t="s">
        <v>67</v>
      </c>
      <c r="H232" s="21" t="s">
        <v>68</v>
      </c>
      <c r="I232" s="21" t="s">
        <v>592</v>
      </c>
      <c r="J232" s="21" t="s">
        <v>224</v>
      </c>
      <c r="K232" s="22" t="str">
        <f t="array" ref="K232">LEFT(C232,6)</f>
        <v>WA2229</v>
      </c>
      <c r="L232" s="22" t="str">
        <f t="array" ref="L232">RIGHT(LEFT(C232,11),5)</f>
        <v>T9257</v>
      </c>
      <c r="M232" s="22" t="str">
        <f t="array" ref="M232">RIGHT(C232,5)</f>
        <v>X0426</v>
      </c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3">
        <v>1</v>
      </c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  <c r="AX232" s="22"/>
      <c r="AY232" s="22"/>
      <c r="AZ232" s="22"/>
      <c r="BA232" s="22"/>
      <c r="BB232" s="22"/>
      <c r="BC232" s="22"/>
      <c r="BD232" s="22"/>
      <c r="BE232" s="22"/>
      <c r="BF232" s="22"/>
      <c r="BG232" s="22"/>
      <c r="BH232" s="23">
        <v>1</v>
      </c>
      <c r="BI232" s="21" t="s">
        <v>720</v>
      </c>
      <c r="BJ232" s="24">
        <v>149</v>
      </c>
      <c r="BK232" s="24">
        <f t="array" ref="BK232">BJ232*BH232</f>
        <v>149</v>
      </c>
      <c r="BL232" s="24">
        <v>60</v>
      </c>
      <c r="BM232" s="24">
        <f t="array" ref="BM232">BL232*BH232</f>
        <v>60</v>
      </c>
    </row>
    <row r="233" spans="1:65" ht="99.95" customHeight="1">
      <c r="A233" s="20" t="str">
        <f t="array" ref="A233">CONCATENATE(D233,"_1")</f>
        <v>WA3515-T7896_10701_1</v>
      </c>
      <c r="B233" s="20" t="str">
        <f t="array" ref="B233">CONCATENATE(D233,"_2")</f>
        <v>WA3515-T7896_10701_2</v>
      </c>
      <c r="C233" s="21" t="s">
        <v>721</v>
      </c>
      <c r="D233" s="22" t="str">
        <f t="array" ref="D233">CONCATENATE(K233,"-",L233,"_",M233)</f>
        <v>WA3515-T7896_10701</v>
      </c>
      <c r="E233" s="21" t="s">
        <v>671</v>
      </c>
      <c r="F233" s="21" t="s">
        <v>66</v>
      </c>
      <c r="G233" s="21" t="s">
        <v>67</v>
      </c>
      <c r="H233" s="21" t="s">
        <v>68</v>
      </c>
      <c r="I233" s="21" t="s">
        <v>158</v>
      </c>
      <c r="J233" s="21" t="s">
        <v>224</v>
      </c>
      <c r="K233" s="22" t="str">
        <f t="array" ref="K233">LEFT(C233,6)</f>
        <v>WA3515</v>
      </c>
      <c r="L233" s="22" t="str">
        <f t="array" ref="L233">RIGHT(LEFT(C233,11),5)</f>
        <v>T7896</v>
      </c>
      <c r="M233" s="22" t="str">
        <f t="array" ref="M233">RIGHT(C233,5)</f>
        <v>10701</v>
      </c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  <c r="AQ233" s="23">
        <v>1</v>
      </c>
      <c r="AR233" s="22"/>
      <c r="AS233" s="22"/>
      <c r="AT233" s="22"/>
      <c r="AU233" s="22"/>
      <c r="AV233" s="22"/>
      <c r="AW233" s="22"/>
      <c r="AX233" s="22"/>
      <c r="AY233" s="22"/>
      <c r="AZ233" s="22"/>
      <c r="BA233" s="22"/>
      <c r="BB233" s="22"/>
      <c r="BC233" s="22"/>
      <c r="BD233" s="22"/>
      <c r="BE233" s="22"/>
      <c r="BF233" s="22"/>
      <c r="BG233" s="22"/>
      <c r="BH233" s="23">
        <v>1</v>
      </c>
      <c r="BI233" s="21" t="s">
        <v>722</v>
      </c>
      <c r="BJ233" s="24">
        <v>149</v>
      </c>
      <c r="BK233" s="24">
        <f t="array" ref="BK233">BJ233*BH233</f>
        <v>149</v>
      </c>
      <c r="BL233" s="24">
        <v>60</v>
      </c>
      <c r="BM233" s="24">
        <f t="array" ref="BM233">BL233*BH233</f>
        <v>60</v>
      </c>
    </row>
    <row r="234" spans="1:65" ht="99.95" customHeight="1">
      <c r="A234" s="20" t="str">
        <f t="array" ref="A234">CONCATENATE(D234,"_1")</f>
        <v>WF0233-E0392_22222_1</v>
      </c>
      <c r="B234" s="20" t="str">
        <f t="array" ref="B234">CONCATENATE(D234,"_2")</f>
        <v>WF0233-E0392_22222_2</v>
      </c>
      <c r="C234" s="21" t="s">
        <v>723</v>
      </c>
      <c r="D234" s="22" t="str">
        <f t="array" ref="D234">CONCATENATE(K234,"-",L234,"_",M234)</f>
        <v>WF0233-E0392_22222</v>
      </c>
      <c r="E234" s="21" t="s">
        <v>445</v>
      </c>
      <c r="F234" s="21" t="s">
        <v>66</v>
      </c>
      <c r="G234" s="21" t="s">
        <v>67</v>
      </c>
      <c r="H234" s="21" t="s">
        <v>68</v>
      </c>
      <c r="I234" s="21" t="s">
        <v>74</v>
      </c>
      <c r="J234" s="21" t="s">
        <v>70</v>
      </c>
      <c r="K234" s="22" t="str">
        <f t="array" ref="K234">LEFT(C234,6)</f>
        <v>WF0233</v>
      </c>
      <c r="L234" s="22" t="str">
        <f t="array" ref="L234">RIGHT(LEFT(C234,11),5)</f>
        <v>E0392</v>
      </c>
      <c r="M234" s="22" t="str">
        <f t="array" ref="M234">RIGHT(C234,5)</f>
        <v>22222</v>
      </c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3">
        <v>1</v>
      </c>
      <c r="AN234" s="22"/>
      <c r="AO234" s="22"/>
      <c r="AP234" s="22"/>
      <c r="AQ234" s="22"/>
      <c r="AR234" s="22"/>
      <c r="AS234" s="22"/>
      <c r="AT234" s="22"/>
      <c r="AU234" s="22"/>
      <c r="AV234" s="22"/>
      <c r="AW234" s="22"/>
      <c r="AX234" s="22"/>
      <c r="AY234" s="22"/>
      <c r="AZ234" s="22"/>
      <c r="BA234" s="22"/>
      <c r="BB234" s="22"/>
      <c r="BC234" s="22"/>
      <c r="BD234" s="22"/>
      <c r="BE234" s="22"/>
      <c r="BF234" s="22"/>
      <c r="BG234" s="22"/>
      <c r="BH234" s="23">
        <v>1</v>
      </c>
      <c r="BI234" s="21" t="s">
        <v>724</v>
      </c>
      <c r="BJ234" s="24">
        <v>149</v>
      </c>
      <c r="BK234" s="24">
        <f t="array" ref="BK234">BJ234*BH234</f>
        <v>149</v>
      </c>
      <c r="BL234" s="24">
        <v>60</v>
      </c>
      <c r="BM234" s="24">
        <f t="array" ref="BM234">BL234*BH234</f>
        <v>60</v>
      </c>
    </row>
    <row r="235" spans="1:65" ht="99.95" customHeight="1">
      <c r="A235" s="20" t="str">
        <f t="array" ref="A235">CONCATENATE(D235,"_1")</f>
        <v>WA3086-T3449_Q9185_1</v>
      </c>
      <c r="B235" s="20" t="str">
        <f t="array" ref="B235">CONCATENATE(D235,"_2")</f>
        <v>WA3086-T3449_Q9185_2</v>
      </c>
      <c r="C235" s="21" t="s">
        <v>725</v>
      </c>
      <c r="D235" s="22" t="str">
        <f t="array" ref="D235">CONCATENATE(K235,"-",L235,"_",M235)</f>
        <v>WA3086-T3449_Q9185</v>
      </c>
      <c r="E235" s="21" t="s">
        <v>636</v>
      </c>
      <c r="F235" s="21" t="s">
        <v>66</v>
      </c>
      <c r="G235" s="21" t="s">
        <v>67</v>
      </c>
      <c r="H235" s="21" t="s">
        <v>68</v>
      </c>
      <c r="I235" s="21" t="s">
        <v>264</v>
      </c>
      <c r="J235" s="21" t="s">
        <v>79</v>
      </c>
      <c r="K235" s="22" t="str">
        <f t="array" ref="K235">LEFT(C235,6)</f>
        <v>WA3086</v>
      </c>
      <c r="L235" s="22" t="str">
        <f t="array" ref="L235">RIGHT(LEFT(C235,11),5)</f>
        <v>T3449</v>
      </c>
      <c r="M235" s="22" t="str">
        <f t="array" ref="M235">RIGHT(C235,5)</f>
        <v>Q9185</v>
      </c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  <c r="AL235" s="23">
        <v>6</v>
      </c>
      <c r="AM235" s="23">
        <v>7</v>
      </c>
      <c r="AN235" s="23">
        <v>3</v>
      </c>
      <c r="AO235" s="23">
        <v>6</v>
      </c>
      <c r="AP235" s="22"/>
      <c r="AQ235" s="22"/>
      <c r="AR235" s="22"/>
      <c r="AS235" s="22"/>
      <c r="AT235" s="22"/>
      <c r="AU235" s="22"/>
      <c r="AV235" s="22"/>
      <c r="AW235" s="22"/>
      <c r="AX235" s="22"/>
      <c r="AY235" s="22"/>
      <c r="AZ235" s="22"/>
      <c r="BA235" s="22"/>
      <c r="BB235" s="22"/>
      <c r="BC235" s="22"/>
      <c r="BD235" s="22"/>
      <c r="BE235" s="22"/>
      <c r="BF235" s="22"/>
      <c r="BG235" s="22"/>
      <c r="BH235" s="23">
        <v>22</v>
      </c>
      <c r="BI235" s="21" t="s">
        <v>726</v>
      </c>
      <c r="BJ235" s="24">
        <v>145</v>
      </c>
      <c r="BK235" s="24">
        <f t="array" ref="BK235">BJ235*BH235</f>
        <v>3190</v>
      </c>
      <c r="BL235" s="24">
        <v>58</v>
      </c>
      <c r="BM235" s="24">
        <f t="array" ref="BM235">BL235*BH235</f>
        <v>1276</v>
      </c>
    </row>
    <row r="236" spans="1:65" ht="99.95" customHeight="1">
      <c r="A236" s="20" t="str">
        <f t="array" ref="A236">CONCATENATE(D236,"_1")</f>
        <v>8A3031-T3768_N9022_1</v>
      </c>
      <c r="B236" s="20" t="str">
        <f t="array" ref="B236">CONCATENATE(D236,"_2")</f>
        <v>8A3031-T3768_N9022_2</v>
      </c>
      <c r="C236" s="21" t="s">
        <v>727</v>
      </c>
      <c r="D236" s="22" t="str">
        <f t="array" ref="D236">CONCATENATE(K236,"-",L236,"_",M236)</f>
        <v>8A3031-T3768_N9022</v>
      </c>
      <c r="E236" s="21" t="s">
        <v>580</v>
      </c>
      <c r="F236" s="21" t="s">
        <v>66</v>
      </c>
      <c r="G236" s="21" t="s">
        <v>67</v>
      </c>
      <c r="H236" s="21" t="s">
        <v>68</v>
      </c>
      <c r="I236" s="21" t="s">
        <v>131</v>
      </c>
      <c r="J236" s="21" t="s">
        <v>224</v>
      </c>
      <c r="K236" s="22" t="str">
        <f t="array" ref="K236">LEFT(C236,6)</f>
        <v>8A3031</v>
      </c>
      <c r="L236" s="22" t="str">
        <f t="array" ref="L236">RIGHT(LEFT(C236,11),5)</f>
        <v>T3768</v>
      </c>
      <c r="M236" s="22" t="str">
        <f t="array" ref="M236">RIGHT(C236,5)</f>
        <v>N9022</v>
      </c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3">
        <v>9</v>
      </c>
      <c r="AM236" s="23">
        <v>1</v>
      </c>
      <c r="AN236" s="22"/>
      <c r="AO236" s="22"/>
      <c r="AP236" s="22"/>
      <c r="AQ236" s="22"/>
      <c r="AR236" s="22"/>
      <c r="AS236" s="22"/>
      <c r="AT236" s="22"/>
      <c r="AU236" s="22"/>
      <c r="AV236" s="22"/>
      <c r="AW236" s="22"/>
      <c r="AX236" s="22"/>
      <c r="AY236" s="22"/>
      <c r="AZ236" s="22"/>
      <c r="BA236" s="22"/>
      <c r="BB236" s="22"/>
      <c r="BC236" s="22"/>
      <c r="BD236" s="22"/>
      <c r="BE236" s="22"/>
      <c r="BF236" s="22"/>
      <c r="BG236" s="22"/>
      <c r="BH236" s="23">
        <v>10</v>
      </c>
      <c r="BI236" s="21" t="s">
        <v>728</v>
      </c>
      <c r="BJ236" s="24">
        <v>145</v>
      </c>
      <c r="BK236" s="24">
        <f t="array" ref="BK236">BJ236*BH236</f>
        <v>1450</v>
      </c>
      <c r="BL236" s="24">
        <v>58</v>
      </c>
      <c r="BM236" s="24">
        <f t="array" ref="BM236">BL236*BH236</f>
        <v>580</v>
      </c>
    </row>
    <row r="237" spans="1:65" ht="99.95" customHeight="1">
      <c r="A237" s="20" t="str">
        <f t="array" ref="A237">CONCATENATE(D237,"_1")</f>
        <v>JA3091-T5826_00201_1</v>
      </c>
      <c r="B237" s="20" t="str">
        <f t="array" ref="B237">CONCATENATE(D237,"_2")</f>
        <v>JA3091-T5826_00201_2</v>
      </c>
      <c r="C237" s="21" t="s">
        <v>729</v>
      </c>
      <c r="D237" s="22" t="str">
        <f t="array" ref="D237">CONCATENATE(K237,"-",L237,"_",M237)</f>
        <v>JA3091-T5826_00201</v>
      </c>
      <c r="E237" s="21" t="s">
        <v>496</v>
      </c>
      <c r="F237" s="21" t="s">
        <v>66</v>
      </c>
      <c r="G237" s="21" t="s">
        <v>67</v>
      </c>
      <c r="H237" s="21" t="s">
        <v>68</v>
      </c>
      <c r="I237" s="21" t="s">
        <v>493</v>
      </c>
      <c r="J237" s="21" t="s">
        <v>79</v>
      </c>
      <c r="K237" s="22" t="str">
        <f t="array" ref="K237">LEFT(C237,6)</f>
        <v>JA3091</v>
      </c>
      <c r="L237" s="22" t="str">
        <f t="array" ref="L237">RIGHT(LEFT(C237,11),5)</f>
        <v>T5826</v>
      </c>
      <c r="M237" s="22" t="str">
        <f t="array" ref="M237">RIGHT(C237,5)</f>
        <v>00201</v>
      </c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2"/>
      <c r="AL237" s="23">
        <v>2</v>
      </c>
      <c r="AM237" s="23">
        <v>1</v>
      </c>
      <c r="AN237" s="22"/>
      <c r="AO237" s="22"/>
      <c r="AP237" s="23">
        <v>2</v>
      </c>
      <c r="AQ237" s="22"/>
      <c r="AR237" s="22"/>
      <c r="AS237" s="22"/>
      <c r="AT237" s="22"/>
      <c r="AU237" s="22"/>
      <c r="AV237" s="22"/>
      <c r="AW237" s="22"/>
      <c r="AX237" s="22"/>
      <c r="AY237" s="22"/>
      <c r="AZ237" s="22"/>
      <c r="BA237" s="22"/>
      <c r="BB237" s="22"/>
      <c r="BC237" s="22"/>
      <c r="BD237" s="22"/>
      <c r="BE237" s="22"/>
      <c r="BF237" s="22"/>
      <c r="BG237" s="22"/>
      <c r="BH237" s="23">
        <v>5</v>
      </c>
      <c r="BI237" s="21" t="s">
        <v>730</v>
      </c>
      <c r="BJ237" s="24">
        <v>145</v>
      </c>
      <c r="BK237" s="24">
        <f t="array" ref="BK237">BJ237*BH237</f>
        <v>725</v>
      </c>
      <c r="BL237" s="24">
        <v>58</v>
      </c>
      <c r="BM237" s="24">
        <f t="array" ref="BM237">BL237*BH237</f>
        <v>290</v>
      </c>
    </row>
    <row r="238" spans="1:65" ht="99.95" customHeight="1">
      <c r="A238" s="20" t="str">
        <f t="array" ref="A238">CONCATENATE(D238,"_1")</f>
        <v>WA2235-T4810_90230_1</v>
      </c>
      <c r="B238" s="20" t="str">
        <f t="array" ref="B238">CONCATENATE(D238,"_2")</f>
        <v>WA2235-T4810_90230_2</v>
      </c>
      <c r="C238" s="21" t="s">
        <v>731</v>
      </c>
      <c r="D238" s="22" t="str">
        <f t="array" ref="D238">CONCATENATE(K238,"-",L238,"_",M238)</f>
        <v>WA2235-T4810_90230</v>
      </c>
      <c r="E238" s="21" t="s">
        <v>733</v>
      </c>
      <c r="F238" s="21" t="s">
        <v>66</v>
      </c>
      <c r="G238" s="21" t="s">
        <v>67</v>
      </c>
      <c r="H238" s="21" t="s">
        <v>68</v>
      </c>
      <c r="I238" s="21" t="s">
        <v>618</v>
      </c>
      <c r="J238" s="21" t="s">
        <v>224</v>
      </c>
      <c r="K238" s="22" t="str">
        <f t="array" ref="K238">LEFT(C238,6)</f>
        <v>WA2235</v>
      </c>
      <c r="L238" s="22" t="str">
        <f t="array" ref="L238">RIGHT(LEFT(C238,11),5)</f>
        <v>T4810</v>
      </c>
      <c r="M238" s="22" t="str">
        <f t="array" ref="M238">RIGHT(C238,5)</f>
        <v>90230</v>
      </c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3">
        <v>1</v>
      </c>
      <c r="AA238" s="23">
        <v>2</v>
      </c>
      <c r="AB238" s="22"/>
      <c r="AC238" s="22"/>
      <c r="AD238" s="23">
        <v>1</v>
      </c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  <c r="AU238" s="22"/>
      <c r="AV238" s="22"/>
      <c r="AW238" s="22"/>
      <c r="AX238" s="22"/>
      <c r="AY238" s="22"/>
      <c r="AZ238" s="22"/>
      <c r="BA238" s="22"/>
      <c r="BB238" s="22"/>
      <c r="BC238" s="22"/>
      <c r="BD238" s="22"/>
      <c r="BE238" s="22"/>
      <c r="BF238" s="22"/>
      <c r="BG238" s="22"/>
      <c r="BH238" s="23">
        <v>4</v>
      </c>
      <c r="BI238" s="21" t="s">
        <v>732</v>
      </c>
      <c r="BJ238" s="24">
        <v>145</v>
      </c>
      <c r="BK238" s="24">
        <f t="array" ref="BK238">BJ238*BH238</f>
        <v>580</v>
      </c>
      <c r="BL238" s="24">
        <v>58</v>
      </c>
      <c r="BM238" s="24">
        <f t="array" ref="BM238">BL238*BH238</f>
        <v>232</v>
      </c>
    </row>
    <row r="239" spans="1:65" ht="99.95" customHeight="1">
      <c r="A239" s="20" t="str">
        <f t="array" ref="A239">CONCATENATE(D239,"_1")</f>
        <v>WA3228-T3489_Q9472_1</v>
      </c>
      <c r="B239" s="20" t="str">
        <f t="array" ref="B239">CONCATENATE(D239,"_2")</f>
        <v>WA3228-T3489_Q9472_2</v>
      </c>
      <c r="C239" s="21" t="s">
        <v>734</v>
      </c>
      <c r="D239" s="22" t="str">
        <f t="array" ref="D239">CONCATENATE(K239,"-",L239,"_",M239)</f>
        <v>WA3228-T3489_Q9472</v>
      </c>
      <c r="E239" s="21" t="s">
        <v>700</v>
      </c>
      <c r="F239" s="21" t="s">
        <v>66</v>
      </c>
      <c r="G239" s="21" t="s">
        <v>67</v>
      </c>
      <c r="H239" s="21" t="s">
        <v>68</v>
      </c>
      <c r="I239" s="21" t="s">
        <v>223</v>
      </c>
      <c r="J239" s="21" t="s">
        <v>224</v>
      </c>
      <c r="K239" s="22" t="str">
        <f t="array" ref="K239">LEFT(C239,6)</f>
        <v>WA3228</v>
      </c>
      <c r="L239" s="22" t="str">
        <f t="array" ref="L239">RIGHT(LEFT(C239,11),5)</f>
        <v>T3489</v>
      </c>
      <c r="M239" s="22" t="str">
        <f t="array" ref="M239">RIGHT(C239,5)</f>
        <v>Q9472</v>
      </c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3">
        <v>2</v>
      </c>
      <c r="AA239" s="23">
        <v>1</v>
      </c>
      <c r="AB239" s="23">
        <v>1</v>
      </c>
      <c r="AC239" s="22"/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  <c r="AV239" s="22"/>
      <c r="AW239" s="22"/>
      <c r="AX239" s="22"/>
      <c r="AY239" s="22"/>
      <c r="AZ239" s="22"/>
      <c r="BA239" s="22"/>
      <c r="BB239" s="22"/>
      <c r="BC239" s="22"/>
      <c r="BD239" s="22"/>
      <c r="BE239" s="22"/>
      <c r="BF239" s="22"/>
      <c r="BG239" s="22"/>
      <c r="BH239" s="23">
        <v>4</v>
      </c>
      <c r="BI239" s="21" t="s">
        <v>735</v>
      </c>
      <c r="BJ239" s="24">
        <v>145</v>
      </c>
      <c r="BK239" s="24">
        <f t="array" ref="BK239">BJ239*BH239</f>
        <v>580</v>
      </c>
      <c r="BL239" s="24">
        <v>58</v>
      </c>
      <c r="BM239" s="24">
        <f t="array" ref="BM239">BL239*BH239</f>
        <v>232</v>
      </c>
    </row>
    <row r="240" spans="1:65" ht="99.95" customHeight="1">
      <c r="A240" s="20" t="str">
        <f t="array" ref="A240">CONCATENATE(D240,"_1")</f>
        <v>WF0309-T8191_X0307_1</v>
      </c>
      <c r="B240" s="20" t="str">
        <f t="array" ref="B240">CONCATENATE(D240,"_2")</f>
        <v>WF0309-T8191_X0307_2</v>
      </c>
      <c r="C240" s="21" t="s">
        <v>736</v>
      </c>
      <c r="D240" s="22" t="str">
        <f t="array" ref="D240">CONCATENATE(K240,"-",L240,"_",M240)</f>
        <v>WF0309-T8191_X0307</v>
      </c>
      <c r="E240" s="21" t="s">
        <v>738</v>
      </c>
      <c r="F240" s="21" t="s">
        <v>66</v>
      </c>
      <c r="G240" s="21" t="s">
        <v>67</v>
      </c>
      <c r="H240" s="21" t="s">
        <v>68</v>
      </c>
      <c r="I240" s="21" t="s">
        <v>663</v>
      </c>
      <c r="J240" s="21" t="s">
        <v>224</v>
      </c>
      <c r="K240" s="22" t="str">
        <f t="array" ref="K240">LEFT(C240,6)</f>
        <v>WF0309</v>
      </c>
      <c r="L240" s="22" t="str">
        <f t="array" ref="L240">RIGHT(LEFT(C240,11),5)</f>
        <v>T8191</v>
      </c>
      <c r="M240" s="22" t="str">
        <f t="array" ref="M240">RIGHT(C240,5)</f>
        <v>X0307</v>
      </c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3">
        <v>1</v>
      </c>
      <c r="AB240" s="23">
        <v>3</v>
      </c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  <c r="AV240" s="22"/>
      <c r="AW240" s="22"/>
      <c r="AX240" s="22"/>
      <c r="AY240" s="22"/>
      <c r="AZ240" s="22"/>
      <c r="BA240" s="22"/>
      <c r="BB240" s="22"/>
      <c r="BC240" s="22"/>
      <c r="BD240" s="22"/>
      <c r="BE240" s="22"/>
      <c r="BF240" s="22"/>
      <c r="BG240" s="22"/>
      <c r="BH240" s="23">
        <v>4</v>
      </c>
      <c r="BI240" s="21" t="s">
        <v>737</v>
      </c>
      <c r="BJ240" s="24">
        <v>145</v>
      </c>
      <c r="BK240" s="24">
        <f t="array" ref="BK240">BJ240*BH240</f>
        <v>580</v>
      </c>
      <c r="BL240" s="24">
        <v>58</v>
      </c>
      <c r="BM240" s="24">
        <f t="array" ref="BM240">BL240*BH240</f>
        <v>232</v>
      </c>
    </row>
    <row r="241" spans="1:65" ht="99.95" customHeight="1">
      <c r="A241" s="20" t="str">
        <f t="array" ref="A241">CONCATENATE(D241,"_1")</f>
        <v>CA3193-T3374_Q9030_1</v>
      </c>
      <c r="B241" s="20" t="str">
        <f t="array" ref="B241">CONCATENATE(D241,"_2")</f>
        <v>CA3193-T3374_Q9030_2</v>
      </c>
      <c r="C241" s="21" t="s">
        <v>739</v>
      </c>
      <c r="D241" s="22" t="str">
        <f t="array" ref="D241">CONCATENATE(K241,"-",L241,"_",M241)</f>
        <v>CA3193-T3374_Q9030</v>
      </c>
      <c r="E241" s="21" t="s">
        <v>741</v>
      </c>
      <c r="F241" s="21" t="s">
        <v>66</v>
      </c>
      <c r="G241" s="21" t="s">
        <v>67</v>
      </c>
      <c r="H241" s="21" t="s">
        <v>68</v>
      </c>
      <c r="I241" s="21" t="s">
        <v>742</v>
      </c>
      <c r="J241" s="21" t="s">
        <v>79</v>
      </c>
      <c r="K241" s="22" t="str">
        <f t="array" ref="K241">LEFT(C241,6)</f>
        <v>CA3193</v>
      </c>
      <c r="L241" s="22" t="str">
        <f t="array" ref="L241">RIGHT(LEFT(C241,11),5)</f>
        <v>T3374</v>
      </c>
      <c r="M241" s="22" t="str">
        <f t="array" ref="M241">RIGHT(C241,5)</f>
        <v>Q9030</v>
      </c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3">
        <v>1</v>
      </c>
      <c r="AP241" s="23">
        <v>1</v>
      </c>
      <c r="AQ241" s="22"/>
      <c r="AR241" s="22"/>
      <c r="AS241" s="22"/>
      <c r="AT241" s="22"/>
      <c r="AU241" s="22"/>
      <c r="AV241" s="22"/>
      <c r="AW241" s="22"/>
      <c r="AX241" s="22"/>
      <c r="AY241" s="22"/>
      <c r="AZ241" s="22"/>
      <c r="BA241" s="22"/>
      <c r="BB241" s="22"/>
      <c r="BC241" s="22"/>
      <c r="BD241" s="22"/>
      <c r="BE241" s="22"/>
      <c r="BF241" s="22"/>
      <c r="BG241" s="22"/>
      <c r="BH241" s="23">
        <v>2</v>
      </c>
      <c r="BI241" s="21" t="s">
        <v>740</v>
      </c>
      <c r="BJ241" s="24">
        <v>145</v>
      </c>
      <c r="BK241" s="24">
        <f t="array" ref="BK241">BJ241*BH241</f>
        <v>290</v>
      </c>
      <c r="BL241" s="24">
        <v>58</v>
      </c>
      <c r="BM241" s="24">
        <f t="array" ref="BM241">BL241*BH241</f>
        <v>116</v>
      </c>
    </row>
    <row r="242" spans="1:65" ht="99.95" customHeight="1">
      <c r="A242" s="20" t="str">
        <f t="array" ref="A242">CONCATENATE(D242,"_1")</f>
        <v>W69321-T7982_22222_1</v>
      </c>
      <c r="B242" s="20" t="str">
        <f t="array" ref="B242">CONCATENATE(D242,"_2")</f>
        <v>W69321-T7982_22222_2</v>
      </c>
      <c r="C242" s="21" t="s">
        <v>743</v>
      </c>
      <c r="D242" s="22" t="str">
        <f t="array" ref="D242">CONCATENATE(K242,"-",L242,"_",M242)</f>
        <v>W69321-T7982_22222</v>
      </c>
      <c r="E242" s="21" t="s">
        <v>745</v>
      </c>
      <c r="F242" s="21" t="s">
        <v>66</v>
      </c>
      <c r="G242" s="21" t="s">
        <v>67</v>
      </c>
      <c r="H242" s="21" t="s">
        <v>68</v>
      </c>
      <c r="I242" s="21" t="s">
        <v>74</v>
      </c>
      <c r="J242" s="21" t="s">
        <v>224</v>
      </c>
      <c r="K242" s="22" t="str">
        <f t="array" ref="K242">LEFT(C242,6)</f>
        <v>W69321</v>
      </c>
      <c r="L242" s="22" t="str">
        <f t="array" ref="L242">RIGHT(LEFT(C242,11),5)</f>
        <v>T7982</v>
      </c>
      <c r="M242" s="22" t="str">
        <f t="array" ref="M242">RIGHT(C242,5)</f>
        <v>22222</v>
      </c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3">
        <v>1</v>
      </c>
      <c r="AM242" s="22"/>
      <c r="AN242" s="22"/>
      <c r="AO242" s="23">
        <v>1</v>
      </c>
      <c r="AP242" s="22"/>
      <c r="AQ242" s="22"/>
      <c r="AR242" s="22"/>
      <c r="AS242" s="22"/>
      <c r="AT242" s="22"/>
      <c r="AU242" s="22"/>
      <c r="AV242" s="22"/>
      <c r="AW242" s="22"/>
      <c r="AX242" s="22"/>
      <c r="AY242" s="22"/>
      <c r="AZ242" s="22"/>
      <c r="BA242" s="22"/>
      <c r="BB242" s="22"/>
      <c r="BC242" s="22"/>
      <c r="BD242" s="22"/>
      <c r="BE242" s="22"/>
      <c r="BF242" s="22"/>
      <c r="BG242" s="22"/>
      <c r="BH242" s="23">
        <v>2</v>
      </c>
      <c r="BI242" s="21" t="s">
        <v>744</v>
      </c>
      <c r="BJ242" s="24">
        <v>145</v>
      </c>
      <c r="BK242" s="24">
        <f t="array" ref="BK242">BJ242*BH242</f>
        <v>290</v>
      </c>
      <c r="BL242" s="24">
        <v>58</v>
      </c>
      <c r="BM242" s="24">
        <f t="array" ref="BM242">BL242*BH242</f>
        <v>116</v>
      </c>
    </row>
    <row r="243" spans="1:65" ht="99.95" customHeight="1">
      <c r="A243" s="20" t="str">
        <f t="array" ref="A243">CONCATENATE(D243,"_1")</f>
        <v>WA3379-J4044_Q9092_1</v>
      </c>
      <c r="B243" s="20" t="str">
        <f t="array" ref="B243">CONCATENATE(D243,"_2")</f>
        <v>WA3379-J4044_Q9092_2</v>
      </c>
      <c r="C243" s="21" t="s">
        <v>746</v>
      </c>
      <c r="D243" s="22" t="str">
        <f t="array" ref="D243">CONCATENATE(K243,"-",L243,"_",M243)</f>
        <v>WA3379-J4044_Q9092</v>
      </c>
      <c r="E243" s="21" t="s">
        <v>748</v>
      </c>
      <c r="F243" s="21" t="s">
        <v>66</v>
      </c>
      <c r="G243" s="21" t="s">
        <v>67</v>
      </c>
      <c r="H243" s="21" t="s">
        <v>68</v>
      </c>
      <c r="I243" s="21" t="s">
        <v>236</v>
      </c>
      <c r="J243" s="21" t="s">
        <v>79</v>
      </c>
      <c r="K243" s="22" t="str">
        <f t="array" ref="K243">LEFT(C243,6)</f>
        <v>WA3379</v>
      </c>
      <c r="L243" s="22" t="str">
        <f t="array" ref="L243">RIGHT(LEFT(C243,11),5)</f>
        <v>J4044</v>
      </c>
      <c r="M243" s="22" t="str">
        <f t="array" ref="M243">RIGHT(C243,5)</f>
        <v>Q9092</v>
      </c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3">
        <v>2</v>
      </c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  <c r="AY243" s="22"/>
      <c r="AZ243" s="22"/>
      <c r="BA243" s="22"/>
      <c r="BB243" s="22"/>
      <c r="BC243" s="22"/>
      <c r="BD243" s="22"/>
      <c r="BE243" s="22"/>
      <c r="BF243" s="22"/>
      <c r="BG243" s="22"/>
      <c r="BH243" s="23">
        <v>2</v>
      </c>
      <c r="BI243" s="21" t="s">
        <v>747</v>
      </c>
      <c r="BJ243" s="24">
        <v>145</v>
      </c>
      <c r="BK243" s="24">
        <f t="array" ref="BK243">BJ243*BH243</f>
        <v>290</v>
      </c>
      <c r="BL243" s="24">
        <v>58</v>
      </c>
      <c r="BM243" s="24">
        <f t="array" ref="BM243">BL243*BH243</f>
        <v>116</v>
      </c>
    </row>
    <row r="244" spans="1:65" ht="99.95" customHeight="1">
      <c r="A244" s="20" t="str">
        <f t="array" ref="A244">CONCATENATE(D244,"_1")</f>
        <v>8A3018-T8822_22222_1</v>
      </c>
      <c r="B244" s="20" t="str">
        <f t="array" ref="B244">CONCATENATE(D244,"_2")</f>
        <v>8A3018-T8822_22222_2</v>
      </c>
      <c r="C244" s="21" t="s">
        <v>749</v>
      </c>
      <c r="D244" s="22" t="str">
        <f t="array" ref="D244">CONCATENATE(K244,"-",L244,"_",M244)</f>
        <v>8A3018-T8822_22222</v>
      </c>
      <c r="E244" s="21" t="s">
        <v>751</v>
      </c>
      <c r="F244" s="21" t="s">
        <v>66</v>
      </c>
      <c r="G244" s="21" t="s">
        <v>67</v>
      </c>
      <c r="H244" s="21" t="s">
        <v>68</v>
      </c>
      <c r="I244" s="21" t="s">
        <v>264</v>
      </c>
      <c r="J244" s="21" t="s">
        <v>79</v>
      </c>
      <c r="K244" s="22" t="str">
        <f t="array" ref="K244">LEFT(C244,6)</f>
        <v>8A3018</v>
      </c>
      <c r="L244" s="22" t="str">
        <f t="array" ref="L244">RIGHT(LEFT(C244,11),5)</f>
        <v>T8822</v>
      </c>
      <c r="M244" s="22" t="str">
        <f t="array" ref="M244">RIGHT(C244,5)</f>
        <v>22222</v>
      </c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3">
        <v>1</v>
      </c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  <c r="AY244" s="22"/>
      <c r="AZ244" s="22"/>
      <c r="BA244" s="22"/>
      <c r="BB244" s="22"/>
      <c r="BC244" s="22"/>
      <c r="BD244" s="22"/>
      <c r="BE244" s="22"/>
      <c r="BF244" s="22"/>
      <c r="BG244" s="22"/>
      <c r="BH244" s="23">
        <v>1</v>
      </c>
      <c r="BI244" s="21" t="s">
        <v>750</v>
      </c>
      <c r="BJ244" s="24">
        <v>145</v>
      </c>
      <c r="BK244" s="24">
        <f t="array" ref="BK244">BJ244*BH244</f>
        <v>145</v>
      </c>
      <c r="BL244" s="24">
        <v>58</v>
      </c>
      <c r="BM244" s="24">
        <f t="array" ref="BM244">BL244*BH244</f>
        <v>58</v>
      </c>
    </row>
    <row r="245" spans="1:65" ht="99.95" customHeight="1">
      <c r="A245" s="20" t="str">
        <f t="array" ref="A245">CONCATENATE(D245,"_1")</f>
        <v>CF1308-D4391_78244_1</v>
      </c>
      <c r="B245" s="20" t="str">
        <f t="array" ref="B245">CONCATENATE(D245,"_2")</f>
        <v>CF1308-D4391_78244_2</v>
      </c>
      <c r="C245" s="21" t="s">
        <v>752</v>
      </c>
      <c r="D245" s="22" t="str">
        <f t="array" ref="D245">CONCATENATE(K245,"-",L245,"_",M245)</f>
        <v>CF1308-D4391_78244</v>
      </c>
      <c r="E245" s="21" t="s">
        <v>754</v>
      </c>
      <c r="F245" s="21" t="s">
        <v>66</v>
      </c>
      <c r="G245" s="21" t="s">
        <v>67</v>
      </c>
      <c r="H245" s="21" t="s">
        <v>68</v>
      </c>
      <c r="I245" s="21" t="s">
        <v>586</v>
      </c>
      <c r="J245" s="21" t="s">
        <v>182</v>
      </c>
      <c r="K245" s="22" t="str">
        <f t="array" ref="K245">LEFT(C245,6)</f>
        <v>CF1308</v>
      </c>
      <c r="L245" s="22" t="str">
        <f t="array" ref="L245">RIGHT(LEFT(C245,11),5)</f>
        <v>D4391</v>
      </c>
      <c r="M245" s="22" t="str">
        <f t="array" ref="M245">RIGHT(C245,5)</f>
        <v>78244</v>
      </c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3">
        <v>1</v>
      </c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  <c r="AY245" s="22"/>
      <c r="AZ245" s="22"/>
      <c r="BA245" s="22"/>
      <c r="BB245" s="22"/>
      <c r="BC245" s="22"/>
      <c r="BD245" s="22"/>
      <c r="BE245" s="22"/>
      <c r="BF245" s="22"/>
      <c r="BG245" s="22"/>
      <c r="BH245" s="23">
        <v>1</v>
      </c>
      <c r="BI245" s="21" t="s">
        <v>753</v>
      </c>
      <c r="BJ245" s="24">
        <v>145</v>
      </c>
      <c r="BK245" s="24">
        <f t="array" ref="BK245">BJ245*BH245</f>
        <v>145</v>
      </c>
      <c r="BL245" s="24">
        <v>58</v>
      </c>
      <c r="BM245" s="24">
        <f t="array" ref="BM245">BL245*BH245</f>
        <v>58</v>
      </c>
    </row>
    <row r="246" spans="1:65" ht="99.95" customHeight="1">
      <c r="A246" s="20" t="str">
        <f t="array" ref="A246">CONCATENATE(D246,"_1")</f>
        <v>UA3022-D4448_78421_1</v>
      </c>
      <c r="B246" s="20" t="str">
        <f t="array" ref="B246">CONCATENATE(D246,"_2")</f>
        <v>UA3022-D4448_78421_2</v>
      </c>
      <c r="C246" s="21" t="s">
        <v>755</v>
      </c>
      <c r="D246" s="22" t="str">
        <f t="array" ref="D246">CONCATENATE(K246,"-",L246,"_",M246)</f>
        <v>UA3022-D4448_78421</v>
      </c>
      <c r="E246" s="21" t="s">
        <v>757</v>
      </c>
      <c r="F246" s="21" t="s">
        <v>66</v>
      </c>
      <c r="G246" s="21" t="s">
        <v>67</v>
      </c>
      <c r="H246" s="21" t="s">
        <v>68</v>
      </c>
      <c r="I246" s="21" t="s">
        <v>586</v>
      </c>
      <c r="J246" s="21" t="s">
        <v>224</v>
      </c>
      <c r="K246" s="22" t="str">
        <f t="array" ref="K246">LEFT(C246,6)</f>
        <v>UA3022</v>
      </c>
      <c r="L246" s="22" t="str">
        <f t="array" ref="L246">RIGHT(LEFT(C246,11),5)</f>
        <v>D4448</v>
      </c>
      <c r="M246" s="22" t="str">
        <f t="array" ref="M246">RIGHT(C246,5)</f>
        <v>78421</v>
      </c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3">
        <v>1</v>
      </c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  <c r="AY246" s="22"/>
      <c r="AZ246" s="22"/>
      <c r="BA246" s="22"/>
      <c r="BB246" s="22"/>
      <c r="BC246" s="22"/>
      <c r="BD246" s="22"/>
      <c r="BE246" s="22"/>
      <c r="BF246" s="22"/>
      <c r="BG246" s="22"/>
      <c r="BH246" s="23">
        <v>1</v>
      </c>
      <c r="BI246" s="21" t="s">
        <v>756</v>
      </c>
      <c r="BJ246" s="24">
        <v>145</v>
      </c>
      <c r="BK246" s="24">
        <f t="array" ref="BK246">BJ246*BH246</f>
        <v>145</v>
      </c>
      <c r="BL246" s="24">
        <v>58</v>
      </c>
      <c r="BM246" s="24">
        <f t="array" ref="BM246">BL246*BH246</f>
        <v>58</v>
      </c>
    </row>
    <row r="247" spans="1:65" ht="99.95" customHeight="1">
      <c r="A247" s="20" t="str">
        <f t="array" ref="A247">CONCATENATE(D247,"_1")</f>
        <v>WA2236-T4810_22222_1</v>
      </c>
      <c r="B247" s="20" t="str">
        <f t="array" ref="B247">CONCATENATE(D247,"_2")</f>
        <v>WA2236-T4810_22222_2</v>
      </c>
      <c r="C247" s="21" t="s">
        <v>758</v>
      </c>
      <c r="D247" s="22" t="str">
        <f t="array" ref="D247">CONCATENATE(K247,"-",L247,"_",M247)</f>
        <v>WA2236-T4810_22222</v>
      </c>
      <c r="E247" s="21" t="s">
        <v>760</v>
      </c>
      <c r="F247" s="21" t="s">
        <v>66</v>
      </c>
      <c r="G247" s="21" t="s">
        <v>67</v>
      </c>
      <c r="H247" s="21" t="s">
        <v>68</v>
      </c>
      <c r="I247" s="21" t="s">
        <v>618</v>
      </c>
      <c r="J247" s="21" t="s">
        <v>224</v>
      </c>
      <c r="K247" s="22" t="str">
        <f t="array" ref="K247">LEFT(C247,6)</f>
        <v>WA2236</v>
      </c>
      <c r="L247" s="22" t="str">
        <f t="array" ref="L247">RIGHT(LEFT(C247,11),5)</f>
        <v>T4810</v>
      </c>
      <c r="M247" s="22" t="str">
        <f t="array" ref="M247">RIGHT(C247,5)</f>
        <v>22222</v>
      </c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3">
        <v>1</v>
      </c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  <c r="BA247" s="22"/>
      <c r="BB247" s="22"/>
      <c r="BC247" s="22"/>
      <c r="BD247" s="22"/>
      <c r="BE247" s="22"/>
      <c r="BF247" s="22"/>
      <c r="BG247" s="22"/>
      <c r="BH247" s="23">
        <v>1</v>
      </c>
      <c r="BI247" s="21" t="s">
        <v>759</v>
      </c>
      <c r="BJ247" s="24">
        <v>145</v>
      </c>
      <c r="BK247" s="24">
        <f t="array" ref="BK247">BJ247*BH247</f>
        <v>145</v>
      </c>
      <c r="BL247" s="24">
        <v>58</v>
      </c>
      <c r="BM247" s="24">
        <f t="array" ref="BM247">BL247*BH247</f>
        <v>58</v>
      </c>
    </row>
    <row r="248" spans="1:65" ht="99.95" customHeight="1">
      <c r="A248" s="20" t="str">
        <f t="array" ref="A248">CONCATENATE(D248,"_1")</f>
        <v>WA3231-T9257_22222_1</v>
      </c>
      <c r="B248" s="20" t="str">
        <f t="array" ref="B248">CONCATENATE(D248,"_2")</f>
        <v>WA3231-T9257_22222_2</v>
      </c>
      <c r="C248" s="21" t="s">
        <v>761</v>
      </c>
      <c r="D248" s="22" t="str">
        <f t="array" ref="D248">CONCATENATE(K248,"-",L248,"_",M248)</f>
        <v>WA3231-T9257_22222</v>
      </c>
      <c r="E248" s="21" t="s">
        <v>763</v>
      </c>
      <c r="F248" s="21" t="s">
        <v>66</v>
      </c>
      <c r="G248" s="21" t="s">
        <v>67</v>
      </c>
      <c r="H248" s="21" t="s">
        <v>68</v>
      </c>
      <c r="I248" s="21" t="s">
        <v>592</v>
      </c>
      <c r="J248" s="21" t="s">
        <v>224</v>
      </c>
      <c r="K248" s="22" t="str">
        <f t="array" ref="K248">LEFT(C248,6)</f>
        <v>WA3231</v>
      </c>
      <c r="L248" s="22" t="str">
        <f t="array" ref="L248">RIGHT(LEFT(C248,11),5)</f>
        <v>T9257</v>
      </c>
      <c r="M248" s="22" t="str">
        <f t="array" ref="M248">RIGHT(C248,5)</f>
        <v>22222</v>
      </c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3">
        <v>1</v>
      </c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  <c r="AY248" s="22"/>
      <c r="AZ248" s="22"/>
      <c r="BA248" s="22"/>
      <c r="BB248" s="22"/>
      <c r="BC248" s="22"/>
      <c r="BD248" s="22"/>
      <c r="BE248" s="22"/>
      <c r="BF248" s="22"/>
      <c r="BG248" s="22"/>
      <c r="BH248" s="23">
        <v>1</v>
      </c>
      <c r="BI248" s="21" t="s">
        <v>762</v>
      </c>
      <c r="BJ248" s="24">
        <v>145</v>
      </c>
      <c r="BK248" s="24">
        <f t="array" ref="BK248">BJ248*BH248</f>
        <v>145</v>
      </c>
      <c r="BL248" s="24">
        <v>58</v>
      </c>
      <c r="BM248" s="24">
        <f t="array" ref="BM248">BL248*BH248</f>
        <v>58</v>
      </c>
    </row>
    <row r="249" spans="1:65" ht="99.95" customHeight="1">
      <c r="A249" s="20" t="str">
        <f t="array" ref="A249">CONCATENATE(D249,"_1")</f>
        <v>TA3073-J6579_51315_1</v>
      </c>
      <c r="B249" s="20" t="str">
        <f t="array" ref="B249">CONCATENATE(D249,"_2")</f>
        <v>TA3073-J6579_51315_2</v>
      </c>
      <c r="C249" s="21" t="s">
        <v>764</v>
      </c>
      <c r="D249" s="22" t="str">
        <f t="array" ref="D249">CONCATENATE(K249,"-",L249,"_",M249)</f>
        <v>TA3073-J6579_51315</v>
      </c>
      <c r="E249" s="21" t="s">
        <v>451</v>
      </c>
      <c r="F249" s="21" t="s">
        <v>66</v>
      </c>
      <c r="G249" s="21" t="s">
        <v>67</v>
      </c>
      <c r="H249" s="21" t="s">
        <v>68</v>
      </c>
      <c r="I249" s="21" t="s">
        <v>325</v>
      </c>
      <c r="J249" s="21" t="s">
        <v>70</v>
      </c>
      <c r="K249" s="22" t="str">
        <f t="array" ref="K249">LEFT(C249,6)</f>
        <v>TA3073</v>
      </c>
      <c r="L249" s="22" t="str">
        <f t="array" ref="L249">RIGHT(LEFT(C249,11),5)</f>
        <v>J6579</v>
      </c>
      <c r="M249" s="22" t="str">
        <f t="array" ref="M249">RIGHT(C249,5)</f>
        <v>51315</v>
      </c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3">
        <v>4</v>
      </c>
      <c r="AY249" s="22"/>
      <c r="AZ249" s="23">
        <v>17</v>
      </c>
      <c r="BA249" s="22"/>
      <c r="BB249" s="23">
        <v>21</v>
      </c>
      <c r="BC249" s="22"/>
      <c r="BD249" s="23">
        <v>31</v>
      </c>
      <c r="BE249" s="22"/>
      <c r="BF249" s="22"/>
      <c r="BG249" s="22"/>
      <c r="BH249" s="23">
        <v>73</v>
      </c>
      <c r="BI249" s="21" t="s">
        <v>765</v>
      </c>
      <c r="BJ249" s="24">
        <v>139</v>
      </c>
      <c r="BK249" s="24">
        <f t="array" ref="BK249">BJ249*BH249</f>
        <v>10147</v>
      </c>
      <c r="BL249" s="24">
        <v>56</v>
      </c>
      <c r="BM249" s="24">
        <f t="array" ref="BM249">BL249*BH249</f>
        <v>4088</v>
      </c>
    </row>
    <row r="250" spans="1:65" ht="99.95" customHeight="1">
      <c r="A250" s="20" t="str">
        <f t="array" ref="A250">CONCATENATE(D250,"_1")</f>
        <v>ZF0050-T4934_09X98_1</v>
      </c>
      <c r="B250" s="20" t="str">
        <f t="array" ref="B250">CONCATENATE(D250,"_2")</f>
        <v>ZF0050-T4934_09X98_2</v>
      </c>
      <c r="C250" s="21" t="s">
        <v>766</v>
      </c>
      <c r="D250" s="22" t="str">
        <f t="array" ref="D250">CONCATENATE(K250,"-",L250,"_",M250)</f>
        <v>ZF0050-T4934_09X98</v>
      </c>
      <c r="E250" s="21" t="s">
        <v>693</v>
      </c>
      <c r="F250" s="21" t="s">
        <v>66</v>
      </c>
      <c r="G250" s="21" t="s">
        <v>67</v>
      </c>
      <c r="H250" s="21" t="s">
        <v>68</v>
      </c>
      <c r="I250" s="21" t="s">
        <v>522</v>
      </c>
      <c r="J250" s="21" t="s">
        <v>79</v>
      </c>
      <c r="K250" s="22" t="str">
        <f t="array" ref="K250">LEFT(C250,6)</f>
        <v>ZF0050</v>
      </c>
      <c r="L250" s="22" t="str">
        <f t="array" ref="L250">RIGHT(LEFT(C250,11),5)</f>
        <v>T4934</v>
      </c>
      <c r="M250" s="22" t="str">
        <f t="array" ref="M250">RIGHT(C250,5)</f>
        <v>09X98</v>
      </c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3">
        <v>32</v>
      </c>
      <c r="AM250" s="23">
        <v>25</v>
      </c>
      <c r="AN250" s="22"/>
      <c r="AO250" s="22"/>
      <c r="AP250" s="23">
        <v>9</v>
      </c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  <c r="BA250" s="22"/>
      <c r="BB250" s="22"/>
      <c r="BC250" s="22"/>
      <c r="BD250" s="22"/>
      <c r="BE250" s="22"/>
      <c r="BF250" s="22"/>
      <c r="BG250" s="22"/>
      <c r="BH250" s="23">
        <v>66</v>
      </c>
      <c r="BI250" s="21" t="s">
        <v>767</v>
      </c>
      <c r="BJ250" s="24">
        <v>139</v>
      </c>
      <c r="BK250" s="24">
        <f t="array" ref="BK250">BJ250*BH250</f>
        <v>9174</v>
      </c>
      <c r="BL250" s="24">
        <v>56</v>
      </c>
      <c r="BM250" s="24">
        <f t="array" ref="BM250">BL250*BH250</f>
        <v>3696</v>
      </c>
    </row>
    <row r="251" spans="1:65" ht="99.95" customHeight="1">
      <c r="A251" s="20" t="str">
        <f t="array" ref="A251">CONCATENATE(D251,"_1")</f>
        <v>8A3037-T3785_00014_1</v>
      </c>
      <c r="B251" s="20" t="str">
        <f t="array" ref="B251">CONCATENATE(D251,"_2")</f>
        <v>8A3037-T3785_00014_2</v>
      </c>
      <c r="C251" s="21" t="s">
        <v>768</v>
      </c>
      <c r="D251" s="22" t="str">
        <f t="array" ref="D251">CONCATENATE(K251,"-",L251,"_",M251)</f>
        <v>8A3037-T3785_00014</v>
      </c>
      <c r="E251" s="21" t="s">
        <v>575</v>
      </c>
      <c r="F251" s="21" t="s">
        <v>66</v>
      </c>
      <c r="G251" s="21" t="s">
        <v>67</v>
      </c>
      <c r="H251" s="21" t="s">
        <v>68</v>
      </c>
      <c r="I251" s="21" t="s">
        <v>264</v>
      </c>
      <c r="J251" s="21" t="s">
        <v>79</v>
      </c>
      <c r="K251" s="22" t="str">
        <f t="array" ref="K251">LEFT(C251,6)</f>
        <v>8A3037</v>
      </c>
      <c r="L251" s="22" t="str">
        <f t="array" ref="L251">RIGHT(LEFT(C251,11),5)</f>
        <v>T3785</v>
      </c>
      <c r="M251" s="22" t="str">
        <f t="array" ref="M251">RIGHT(C251,5)</f>
        <v>00014</v>
      </c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3">
        <v>12</v>
      </c>
      <c r="AM251" s="23">
        <v>14</v>
      </c>
      <c r="AN251" s="23">
        <v>2</v>
      </c>
      <c r="AO251" s="22"/>
      <c r="AP251" s="23">
        <v>6</v>
      </c>
      <c r="AQ251" s="22"/>
      <c r="AR251" s="22"/>
      <c r="AS251" s="22"/>
      <c r="AT251" s="22"/>
      <c r="AU251" s="22"/>
      <c r="AV251" s="22"/>
      <c r="AW251" s="22"/>
      <c r="AX251" s="22"/>
      <c r="AY251" s="22"/>
      <c r="AZ251" s="22"/>
      <c r="BA251" s="22"/>
      <c r="BB251" s="22"/>
      <c r="BC251" s="22"/>
      <c r="BD251" s="22"/>
      <c r="BE251" s="22"/>
      <c r="BF251" s="22"/>
      <c r="BG251" s="22"/>
      <c r="BH251" s="23">
        <v>34</v>
      </c>
      <c r="BI251" s="21" t="s">
        <v>769</v>
      </c>
      <c r="BJ251" s="24">
        <v>139</v>
      </c>
      <c r="BK251" s="24">
        <f t="array" ref="BK251">BJ251*BH251</f>
        <v>4726</v>
      </c>
      <c r="BL251" s="24">
        <v>56</v>
      </c>
      <c r="BM251" s="24">
        <f t="array" ref="BM251">BL251*BH251</f>
        <v>1904</v>
      </c>
    </row>
    <row r="252" spans="1:65" ht="99.95" customHeight="1">
      <c r="A252" s="20" t="str">
        <f t="array" ref="A252">CONCATENATE(D252,"_1")</f>
        <v>WA2404-MA45M_U9081_1</v>
      </c>
      <c r="B252" s="20" t="str">
        <f t="array" ref="B252">CONCATENATE(D252,"_2")</f>
        <v>WA2404-MA45M_U9081_2</v>
      </c>
      <c r="C252" s="21" t="s">
        <v>770</v>
      </c>
      <c r="D252" s="22" t="str">
        <f t="array" ref="D252">CONCATENATE(K252,"-",L252,"_",M252)</f>
        <v>WA2404-MA45M_U9081</v>
      </c>
      <c r="E252" s="21" t="s">
        <v>772</v>
      </c>
      <c r="F252" s="21" t="s">
        <v>66</v>
      </c>
      <c r="G252" s="21" t="s">
        <v>67</v>
      </c>
      <c r="H252" s="21" t="s">
        <v>68</v>
      </c>
      <c r="I252" s="21" t="s">
        <v>264</v>
      </c>
      <c r="J252" s="21" t="s">
        <v>79</v>
      </c>
      <c r="K252" s="22" t="str">
        <f t="array" ref="K252">LEFT(C252,6)</f>
        <v>WA2404</v>
      </c>
      <c r="L252" s="22" t="str">
        <f t="array" ref="L252">RIGHT(LEFT(C252,11),5)</f>
        <v>MA45M</v>
      </c>
      <c r="M252" s="22" t="str">
        <f t="array" ref="M252">RIGHT(C252,5)</f>
        <v>U9081</v>
      </c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3">
        <v>6</v>
      </c>
      <c r="AY252" s="22"/>
      <c r="AZ252" s="23">
        <v>3</v>
      </c>
      <c r="BA252" s="22"/>
      <c r="BB252" s="23">
        <v>9</v>
      </c>
      <c r="BC252" s="22"/>
      <c r="BD252" s="22"/>
      <c r="BE252" s="22"/>
      <c r="BF252" s="22"/>
      <c r="BG252" s="22"/>
      <c r="BH252" s="23">
        <v>18</v>
      </c>
      <c r="BI252" s="21" t="s">
        <v>771</v>
      </c>
      <c r="BJ252" s="24">
        <v>139</v>
      </c>
      <c r="BK252" s="24">
        <f t="array" ref="BK252">BJ252*BH252</f>
        <v>2502</v>
      </c>
      <c r="BL252" s="24">
        <v>56</v>
      </c>
      <c r="BM252" s="24">
        <f t="array" ref="BM252">BL252*BH252</f>
        <v>1008</v>
      </c>
    </row>
    <row r="253" spans="1:65" ht="99.95" customHeight="1">
      <c r="A253" s="20" t="str">
        <f t="array" ref="A253">CONCATENATE(D253,"_1")</f>
        <v>8A3023-MA08B_04178_1</v>
      </c>
      <c r="B253" s="20" t="str">
        <f t="array" ref="B253">CONCATENATE(D253,"_2")</f>
        <v>8A3023-MA08B_04178_2</v>
      </c>
      <c r="C253" s="21" t="s">
        <v>773</v>
      </c>
      <c r="D253" s="22" t="str">
        <f t="array" ref="D253">CONCATENATE(K253,"-",L253,"_",M253)</f>
        <v>8A3023-MA08B_04178</v>
      </c>
      <c r="E253" s="21" t="s">
        <v>775</v>
      </c>
      <c r="F253" s="21" t="s">
        <v>66</v>
      </c>
      <c r="G253" s="21" t="s">
        <v>67</v>
      </c>
      <c r="H253" s="21" t="s">
        <v>68</v>
      </c>
      <c r="I253" s="21" t="s">
        <v>776</v>
      </c>
      <c r="J253" s="21" t="s">
        <v>70</v>
      </c>
      <c r="K253" s="22" t="str">
        <f t="array" ref="K253">LEFT(C253,6)</f>
        <v>8A3023</v>
      </c>
      <c r="L253" s="22" t="str">
        <f t="array" ref="L253">RIGHT(LEFT(C253,11),5)</f>
        <v>MA08B</v>
      </c>
      <c r="M253" s="22" t="str">
        <f t="array" ref="M253">RIGHT(C253,5)</f>
        <v>04178</v>
      </c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3">
        <v>8</v>
      </c>
      <c r="AY253" s="22"/>
      <c r="AZ253" s="23">
        <v>1</v>
      </c>
      <c r="BA253" s="22"/>
      <c r="BB253" s="22"/>
      <c r="BC253" s="22"/>
      <c r="BD253" s="22"/>
      <c r="BE253" s="22"/>
      <c r="BF253" s="22"/>
      <c r="BG253" s="22"/>
      <c r="BH253" s="23">
        <v>9</v>
      </c>
      <c r="BI253" s="21" t="s">
        <v>774</v>
      </c>
      <c r="BJ253" s="24">
        <v>139</v>
      </c>
      <c r="BK253" s="24">
        <f t="array" ref="BK253">BJ253*BH253</f>
        <v>1251</v>
      </c>
      <c r="BL253" s="24">
        <v>56</v>
      </c>
      <c r="BM253" s="24">
        <f t="array" ref="BM253">BL253*BH253</f>
        <v>504</v>
      </c>
    </row>
    <row r="254" spans="1:65" ht="99.95" customHeight="1">
      <c r="A254" s="20" t="str">
        <f t="array" ref="A254">CONCATENATE(D254,"_1")</f>
        <v>WF1223-T8191_X0307_1</v>
      </c>
      <c r="B254" s="20" t="str">
        <f t="array" ref="B254">CONCATENATE(D254,"_2")</f>
        <v>WF1223-T8191_X0307_2</v>
      </c>
      <c r="C254" s="21" t="s">
        <v>777</v>
      </c>
      <c r="D254" s="22" t="str">
        <f t="array" ref="D254">CONCATENATE(K254,"-",L254,"_",M254)</f>
        <v>WF1223-T8191_X0307</v>
      </c>
      <c r="E254" s="21" t="s">
        <v>659</v>
      </c>
      <c r="F254" s="21" t="s">
        <v>66</v>
      </c>
      <c r="G254" s="21" t="s">
        <v>67</v>
      </c>
      <c r="H254" s="21" t="s">
        <v>68</v>
      </c>
      <c r="I254" s="21" t="s">
        <v>663</v>
      </c>
      <c r="J254" s="21" t="s">
        <v>224</v>
      </c>
      <c r="K254" s="22" t="str">
        <f t="array" ref="K254">LEFT(C254,6)</f>
        <v>WF1223</v>
      </c>
      <c r="L254" s="22" t="str">
        <f t="array" ref="L254">RIGHT(LEFT(C254,11),5)</f>
        <v>T8191</v>
      </c>
      <c r="M254" s="22" t="str">
        <f t="array" ref="M254">RIGHT(C254,5)</f>
        <v>X0307</v>
      </c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3">
        <v>6</v>
      </c>
      <c r="AB254" s="23">
        <v>1</v>
      </c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  <c r="AY254" s="22"/>
      <c r="AZ254" s="22"/>
      <c r="BA254" s="22"/>
      <c r="BB254" s="22"/>
      <c r="BC254" s="22"/>
      <c r="BD254" s="22"/>
      <c r="BE254" s="22"/>
      <c r="BF254" s="22"/>
      <c r="BG254" s="22"/>
      <c r="BH254" s="23">
        <v>7</v>
      </c>
      <c r="BI254" s="21" t="s">
        <v>778</v>
      </c>
      <c r="BJ254" s="24">
        <v>139</v>
      </c>
      <c r="BK254" s="24">
        <f t="array" ref="BK254">BJ254*BH254</f>
        <v>973</v>
      </c>
      <c r="BL254" s="24">
        <v>56</v>
      </c>
      <c r="BM254" s="24">
        <f t="array" ref="BM254">BL254*BH254</f>
        <v>392</v>
      </c>
    </row>
    <row r="255" spans="1:65" ht="99.95" customHeight="1">
      <c r="A255" s="20" t="str">
        <f t="array" ref="A255">CONCATENATE(D255,"_1")</f>
        <v>UF1064-D4641_78231_1</v>
      </c>
      <c r="B255" s="20" t="str">
        <f t="array" ref="B255">CONCATENATE(D255,"_2")</f>
        <v>UF1064-D4641_78231_2</v>
      </c>
      <c r="C255" s="21" t="s">
        <v>779</v>
      </c>
      <c r="D255" s="22" t="str">
        <f t="array" ref="D255">CONCATENATE(K255,"-",L255,"_",M255)</f>
        <v>UF1064-D4641_78231</v>
      </c>
      <c r="E255" s="21" t="s">
        <v>781</v>
      </c>
      <c r="F255" s="21" t="s">
        <v>66</v>
      </c>
      <c r="G255" s="21" t="s">
        <v>67</v>
      </c>
      <c r="H255" s="21" t="s">
        <v>68</v>
      </c>
      <c r="I255" s="21" t="s">
        <v>782</v>
      </c>
      <c r="J255" s="21" t="s">
        <v>182</v>
      </c>
      <c r="K255" s="22" t="str">
        <f t="array" ref="K255">LEFT(C255,6)</f>
        <v>UF1064</v>
      </c>
      <c r="L255" s="22" t="str">
        <f t="array" ref="L255">RIGHT(LEFT(C255,11),5)</f>
        <v>D4641</v>
      </c>
      <c r="M255" s="22" t="str">
        <f t="array" ref="M255">RIGHT(C255,5)</f>
        <v>78231</v>
      </c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3">
        <v>1</v>
      </c>
      <c r="AA255" s="23">
        <v>2</v>
      </c>
      <c r="AB255" s="23">
        <v>1</v>
      </c>
      <c r="AC255" s="22"/>
      <c r="AD255" s="23">
        <v>1</v>
      </c>
      <c r="AE255" s="23">
        <v>1</v>
      </c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  <c r="AY255" s="22"/>
      <c r="AZ255" s="22"/>
      <c r="BA255" s="22"/>
      <c r="BB255" s="22"/>
      <c r="BC255" s="22"/>
      <c r="BD255" s="22"/>
      <c r="BE255" s="22"/>
      <c r="BF255" s="22"/>
      <c r="BG255" s="22"/>
      <c r="BH255" s="23">
        <v>6</v>
      </c>
      <c r="BI255" s="21" t="s">
        <v>780</v>
      </c>
      <c r="BJ255" s="24">
        <v>139</v>
      </c>
      <c r="BK255" s="24">
        <f t="array" ref="BK255">BJ255*BH255</f>
        <v>834</v>
      </c>
      <c r="BL255" s="24">
        <v>56</v>
      </c>
      <c r="BM255" s="24">
        <f t="array" ref="BM255">BL255*BH255</f>
        <v>336</v>
      </c>
    </row>
    <row r="256" spans="1:65" ht="99.95" customHeight="1">
      <c r="A256" s="20" t="str">
        <f t="array" ref="A256">CONCATENATE(D256,"_1")</f>
        <v>WF1550-E0760_04000_1</v>
      </c>
      <c r="B256" s="20" t="str">
        <f t="array" ref="B256">CONCATENATE(D256,"_2")</f>
        <v>WF1550-E0760_04000_2</v>
      </c>
      <c r="C256" s="21" t="s">
        <v>783</v>
      </c>
      <c r="D256" s="22" t="str">
        <f t="array" ref="D256">CONCATENATE(K256,"-",L256,"_",M256)</f>
        <v>WF1550-E0760_04000</v>
      </c>
      <c r="E256" s="21" t="s">
        <v>785</v>
      </c>
      <c r="F256" s="21" t="s">
        <v>66</v>
      </c>
      <c r="G256" s="21" t="s">
        <v>67</v>
      </c>
      <c r="H256" s="21" t="s">
        <v>68</v>
      </c>
      <c r="I256" s="21" t="s">
        <v>786</v>
      </c>
      <c r="J256" s="21" t="s">
        <v>79</v>
      </c>
      <c r="K256" s="22" t="str">
        <f t="array" ref="K256">LEFT(C256,6)</f>
        <v>WF1550</v>
      </c>
      <c r="L256" s="22" t="str">
        <f t="array" ref="L256">RIGHT(LEFT(C256,11),5)</f>
        <v>E0760</v>
      </c>
      <c r="M256" s="22" t="str">
        <f t="array" ref="M256">RIGHT(C256,5)</f>
        <v>04000</v>
      </c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3">
        <v>1</v>
      </c>
      <c r="AB256" s="23">
        <v>5</v>
      </c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  <c r="AY256" s="22"/>
      <c r="AZ256" s="22"/>
      <c r="BA256" s="22"/>
      <c r="BB256" s="22"/>
      <c r="BC256" s="22"/>
      <c r="BD256" s="22"/>
      <c r="BE256" s="22"/>
      <c r="BF256" s="22"/>
      <c r="BG256" s="22"/>
      <c r="BH256" s="23">
        <v>6</v>
      </c>
      <c r="BI256" s="21" t="s">
        <v>784</v>
      </c>
      <c r="BJ256" s="24">
        <v>139</v>
      </c>
      <c r="BK256" s="24">
        <f t="array" ref="BK256">BJ256*BH256</f>
        <v>834</v>
      </c>
      <c r="BL256" s="24">
        <v>56</v>
      </c>
      <c r="BM256" s="24">
        <f t="array" ref="BM256">BL256*BH256</f>
        <v>336</v>
      </c>
    </row>
    <row r="257" spans="1:65" ht="99.95" customHeight="1">
      <c r="A257" s="20" t="str">
        <f t="array" ref="A257">CONCATENATE(D257,"_1")</f>
        <v>WA3377-J6257_10701_1</v>
      </c>
      <c r="B257" s="20" t="str">
        <f t="array" ref="B257">CONCATENATE(D257,"_2")</f>
        <v>WA3377-J6257_10701_2</v>
      </c>
      <c r="C257" s="21" t="s">
        <v>787</v>
      </c>
      <c r="D257" s="22" t="str">
        <f t="array" ref="D257">CONCATENATE(K257,"-",L257,"_",M257)</f>
        <v>WA3377-J6257_10701</v>
      </c>
      <c r="E257" s="21" t="s">
        <v>789</v>
      </c>
      <c r="F257" s="21" t="s">
        <v>66</v>
      </c>
      <c r="G257" s="21" t="s">
        <v>67</v>
      </c>
      <c r="H257" s="21" t="s">
        <v>68</v>
      </c>
      <c r="I257" s="21" t="s">
        <v>790</v>
      </c>
      <c r="J257" s="21" t="s">
        <v>224</v>
      </c>
      <c r="K257" s="22" t="str">
        <f t="array" ref="K257">LEFT(C257,6)</f>
        <v>WA3377</v>
      </c>
      <c r="L257" s="22" t="str">
        <f t="array" ref="L257">RIGHT(LEFT(C257,11),5)</f>
        <v>J6257</v>
      </c>
      <c r="M257" s="22" t="str">
        <f t="array" ref="M257">RIGHT(C257,5)</f>
        <v>10701</v>
      </c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3">
        <v>2</v>
      </c>
      <c r="AM257" s="22"/>
      <c r="AN257" s="23">
        <v>3</v>
      </c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  <c r="AY257" s="22"/>
      <c r="AZ257" s="22"/>
      <c r="BA257" s="22"/>
      <c r="BB257" s="22"/>
      <c r="BC257" s="22"/>
      <c r="BD257" s="22"/>
      <c r="BE257" s="22"/>
      <c r="BF257" s="22"/>
      <c r="BG257" s="22"/>
      <c r="BH257" s="23">
        <v>5</v>
      </c>
      <c r="BI257" s="21" t="s">
        <v>788</v>
      </c>
      <c r="BJ257" s="24">
        <v>139</v>
      </c>
      <c r="BK257" s="24">
        <f t="array" ref="BK257">BJ257*BH257</f>
        <v>695</v>
      </c>
      <c r="BL257" s="24">
        <v>56</v>
      </c>
      <c r="BM257" s="24">
        <f t="array" ref="BM257">BL257*BH257</f>
        <v>280</v>
      </c>
    </row>
    <row r="258" spans="1:65" ht="99.95" customHeight="1">
      <c r="A258" s="20" t="str">
        <f t="array" ref="A258">CONCATENATE(D258,"_1")</f>
        <v>W69311-T4084_U9433_1</v>
      </c>
      <c r="B258" s="20" t="str">
        <f t="array" ref="B258">CONCATENATE(D258,"_2")</f>
        <v>W69311-T4084_U9433_2</v>
      </c>
      <c r="C258" s="21" t="s">
        <v>791</v>
      </c>
      <c r="D258" s="22" t="str">
        <f t="array" ref="D258">CONCATENATE(K258,"-",L258,"_",M258)</f>
        <v>W69311-T4084_U9433</v>
      </c>
      <c r="E258" s="21" t="s">
        <v>793</v>
      </c>
      <c r="F258" s="21" t="s">
        <v>66</v>
      </c>
      <c r="G258" s="21" t="s">
        <v>67</v>
      </c>
      <c r="H258" s="21" t="s">
        <v>68</v>
      </c>
      <c r="I258" s="21" t="s">
        <v>794</v>
      </c>
      <c r="J258" s="21" t="s">
        <v>224</v>
      </c>
      <c r="K258" s="22" t="str">
        <f t="array" ref="K258">LEFT(C258,6)</f>
        <v>W69311</v>
      </c>
      <c r="L258" s="22" t="str">
        <f t="array" ref="L258">RIGHT(LEFT(C258,11),5)</f>
        <v>T4084</v>
      </c>
      <c r="M258" s="22" t="str">
        <f t="array" ref="M258">RIGHT(C258,5)</f>
        <v>U9433</v>
      </c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3">
        <v>4</v>
      </c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  <c r="BA258" s="22"/>
      <c r="BB258" s="22"/>
      <c r="BC258" s="22"/>
      <c r="BD258" s="22"/>
      <c r="BE258" s="22"/>
      <c r="BF258" s="22"/>
      <c r="BG258" s="22"/>
      <c r="BH258" s="23">
        <v>4</v>
      </c>
      <c r="BI258" s="21" t="s">
        <v>792</v>
      </c>
      <c r="BJ258" s="24">
        <v>139</v>
      </c>
      <c r="BK258" s="24">
        <f t="array" ref="BK258">BJ258*BH258</f>
        <v>556</v>
      </c>
      <c r="BL258" s="24">
        <v>56</v>
      </c>
      <c r="BM258" s="24">
        <f t="array" ref="BM258">BL258*BH258</f>
        <v>224</v>
      </c>
    </row>
    <row r="259" spans="1:65" ht="99.95" customHeight="1">
      <c r="A259" s="20" t="str">
        <f t="array" ref="A259">CONCATENATE(D259,"_1")</f>
        <v>8A2015-T3326_22222_1</v>
      </c>
      <c r="B259" s="20" t="str">
        <f t="array" ref="B259">CONCATENATE(D259,"_2")</f>
        <v>8A2015-T3326_22222_2</v>
      </c>
      <c r="C259" s="21" t="s">
        <v>795</v>
      </c>
      <c r="D259" s="22" t="str">
        <f t="array" ref="D259">CONCATENATE(K259,"-",L259,"_",M259)</f>
        <v>8A2015-T3326_22222</v>
      </c>
      <c r="E259" s="21" t="s">
        <v>797</v>
      </c>
      <c r="F259" s="21" t="s">
        <v>66</v>
      </c>
      <c r="G259" s="21" t="s">
        <v>67</v>
      </c>
      <c r="H259" s="21" t="s">
        <v>68</v>
      </c>
      <c r="I259" s="21" t="s">
        <v>264</v>
      </c>
      <c r="J259" s="21" t="s">
        <v>79</v>
      </c>
      <c r="K259" s="22" t="str">
        <f t="array" ref="K259">LEFT(C259,6)</f>
        <v>8A2015</v>
      </c>
      <c r="L259" s="22" t="str">
        <f t="array" ref="L259">RIGHT(LEFT(C259,11),5)</f>
        <v>T3326</v>
      </c>
      <c r="M259" s="22" t="str">
        <f t="array" ref="M259">RIGHT(C259,5)</f>
        <v>22222</v>
      </c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3">
        <v>3</v>
      </c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  <c r="AY259" s="22"/>
      <c r="AZ259" s="22"/>
      <c r="BA259" s="22"/>
      <c r="BB259" s="22"/>
      <c r="BC259" s="22"/>
      <c r="BD259" s="22"/>
      <c r="BE259" s="22"/>
      <c r="BF259" s="22"/>
      <c r="BG259" s="22"/>
      <c r="BH259" s="23">
        <v>3</v>
      </c>
      <c r="BI259" s="21" t="s">
        <v>796</v>
      </c>
      <c r="BJ259" s="24">
        <v>139</v>
      </c>
      <c r="BK259" s="24">
        <f t="array" ref="BK259">BJ259*BH259</f>
        <v>417</v>
      </c>
      <c r="BL259" s="24">
        <v>56</v>
      </c>
      <c r="BM259" s="24">
        <f t="array" ref="BM259">BL259*BH259</f>
        <v>168</v>
      </c>
    </row>
    <row r="260" spans="1:65" ht="99.95" customHeight="1">
      <c r="A260" s="20" t="str">
        <f t="array" ref="A260">CONCATENATE(D260,"_1")</f>
        <v>CF1061-T1801_X038A_1</v>
      </c>
      <c r="B260" s="20" t="str">
        <f t="array" ref="B260">CONCATENATE(D260,"_2")</f>
        <v>CF1061-T1801_X038A_2</v>
      </c>
      <c r="C260" s="21" t="s">
        <v>798</v>
      </c>
      <c r="D260" s="22" t="str">
        <f t="array" ref="D260">CONCATENATE(K260,"-",L260,"_",M260)</f>
        <v>CF1061-T1801_X038A</v>
      </c>
      <c r="E260" s="21" t="s">
        <v>800</v>
      </c>
      <c r="F260" s="21" t="s">
        <v>66</v>
      </c>
      <c r="G260" s="21" t="s">
        <v>67</v>
      </c>
      <c r="H260" s="21" t="s">
        <v>68</v>
      </c>
      <c r="I260" s="21" t="s">
        <v>801</v>
      </c>
      <c r="J260" s="21" t="s">
        <v>230</v>
      </c>
      <c r="K260" s="22" t="str">
        <f t="array" ref="K260">LEFT(C260,6)</f>
        <v>CF1061</v>
      </c>
      <c r="L260" s="22" t="str">
        <f t="array" ref="L260">RIGHT(LEFT(C260,11),5)</f>
        <v>T1801</v>
      </c>
      <c r="M260" s="22" t="str">
        <f t="array" ref="M260">RIGHT(C260,5)</f>
        <v>X038A</v>
      </c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3">
        <v>2</v>
      </c>
      <c r="AN260" s="22"/>
      <c r="AO260" s="23">
        <v>1</v>
      </c>
      <c r="AP260" s="22"/>
      <c r="AQ260" s="22"/>
      <c r="AR260" s="22"/>
      <c r="AS260" s="22"/>
      <c r="AT260" s="22"/>
      <c r="AU260" s="22"/>
      <c r="AV260" s="22"/>
      <c r="AW260" s="22"/>
      <c r="AX260" s="22"/>
      <c r="AY260" s="22"/>
      <c r="AZ260" s="22"/>
      <c r="BA260" s="22"/>
      <c r="BB260" s="22"/>
      <c r="BC260" s="22"/>
      <c r="BD260" s="22"/>
      <c r="BE260" s="22"/>
      <c r="BF260" s="22"/>
      <c r="BG260" s="22"/>
      <c r="BH260" s="23">
        <v>3</v>
      </c>
      <c r="BI260" s="21" t="s">
        <v>799</v>
      </c>
      <c r="BJ260" s="24">
        <v>139</v>
      </c>
      <c r="BK260" s="24">
        <f t="array" ref="BK260">BJ260*BH260</f>
        <v>417</v>
      </c>
      <c r="BL260" s="24">
        <v>56</v>
      </c>
      <c r="BM260" s="24">
        <f t="array" ref="BM260">BL260*BH260</f>
        <v>168</v>
      </c>
    </row>
    <row r="261" spans="1:65" ht="99.95" customHeight="1">
      <c r="A261" s="20" t="str">
        <f t="array" ref="A261">CONCATENATE(D261,"_1")</f>
        <v>VA3115-T3412_Q9183_1</v>
      </c>
      <c r="B261" s="20" t="str">
        <f t="array" ref="B261">CONCATENATE(D261,"_2")</f>
        <v>VA3115-T3412_Q9183_2</v>
      </c>
      <c r="C261" s="21" t="s">
        <v>802</v>
      </c>
      <c r="D261" s="22" t="str">
        <f t="array" ref="D261">CONCATENATE(K261,"-",L261,"_",M261)</f>
        <v>VA3115-T3412_Q9183</v>
      </c>
      <c r="E261" s="21" t="s">
        <v>804</v>
      </c>
      <c r="F261" s="21" t="s">
        <v>66</v>
      </c>
      <c r="G261" s="21" t="s">
        <v>67</v>
      </c>
      <c r="H261" s="21" t="s">
        <v>68</v>
      </c>
      <c r="I261" s="21" t="s">
        <v>325</v>
      </c>
      <c r="J261" s="21" t="s">
        <v>79</v>
      </c>
      <c r="K261" s="22" t="str">
        <f t="array" ref="K261">LEFT(C261,6)</f>
        <v>VA3115</v>
      </c>
      <c r="L261" s="22" t="str">
        <f t="array" ref="L261">RIGHT(LEFT(C261,11),5)</f>
        <v>T3412</v>
      </c>
      <c r="M261" s="22" t="str">
        <f t="array" ref="M261">RIGHT(C261,5)</f>
        <v>Q9183</v>
      </c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  <c r="AY261" s="22"/>
      <c r="AZ261" s="23">
        <v>2</v>
      </c>
      <c r="BA261" s="22"/>
      <c r="BB261" s="23">
        <v>1</v>
      </c>
      <c r="BC261" s="22"/>
      <c r="BD261" s="22"/>
      <c r="BE261" s="22"/>
      <c r="BF261" s="22"/>
      <c r="BG261" s="22"/>
      <c r="BH261" s="23">
        <v>3</v>
      </c>
      <c r="BI261" s="21" t="s">
        <v>803</v>
      </c>
      <c r="BJ261" s="24">
        <v>139</v>
      </c>
      <c r="BK261" s="24">
        <f t="array" ref="BK261">BJ261*BH261</f>
        <v>417</v>
      </c>
      <c r="BL261" s="24">
        <v>56</v>
      </c>
      <c r="BM261" s="24">
        <f t="array" ref="BM261">BL261*BH261</f>
        <v>168</v>
      </c>
    </row>
    <row r="262" spans="1:65" ht="99.95" customHeight="1">
      <c r="A262" s="20" t="str">
        <f t="array" ref="A262">CONCATENATE(D262,"_1")</f>
        <v>WA3475-E0392_91761_1</v>
      </c>
      <c r="B262" s="20" t="str">
        <f t="array" ref="B262">CONCATENATE(D262,"_2")</f>
        <v>WA3475-E0392_91761_2</v>
      </c>
      <c r="C262" s="21" t="s">
        <v>805</v>
      </c>
      <c r="D262" s="22" t="str">
        <f t="array" ref="D262">CONCATENATE(K262,"-",L262,"_",M262)</f>
        <v>WA3475-E0392_91761</v>
      </c>
      <c r="E262" s="21" t="s">
        <v>807</v>
      </c>
      <c r="F262" s="21" t="s">
        <v>66</v>
      </c>
      <c r="G262" s="21" t="s">
        <v>67</v>
      </c>
      <c r="H262" s="21" t="s">
        <v>68</v>
      </c>
      <c r="I262" s="21" t="s">
        <v>131</v>
      </c>
      <c r="J262" s="21" t="s">
        <v>70</v>
      </c>
      <c r="K262" s="22" t="str">
        <f t="array" ref="K262">LEFT(C262,6)</f>
        <v>WA3475</v>
      </c>
      <c r="L262" s="22" t="str">
        <f t="array" ref="L262">RIGHT(LEFT(C262,11),5)</f>
        <v>E0392</v>
      </c>
      <c r="M262" s="22" t="str">
        <f t="array" ref="M262">RIGHT(C262,5)</f>
        <v>91761</v>
      </c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3">
        <v>3</v>
      </c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  <c r="AY262" s="22"/>
      <c r="AZ262" s="22"/>
      <c r="BA262" s="22"/>
      <c r="BB262" s="22"/>
      <c r="BC262" s="22"/>
      <c r="BD262" s="22"/>
      <c r="BE262" s="22"/>
      <c r="BF262" s="22"/>
      <c r="BG262" s="22"/>
      <c r="BH262" s="23">
        <v>3</v>
      </c>
      <c r="BI262" s="21" t="s">
        <v>806</v>
      </c>
      <c r="BJ262" s="24">
        <v>139</v>
      </c>
      <c r="BK262" s="24">
        <f t="array" ref="BK262">BJ262*BH262</f>
        <v>417</v>
      </c>
      <c r="BL262" s="24">
        <v>56</v>
      </c>
      <c r="BM262" s="24">
        <f t="array" ref="BM262">BL262*BH262</f>
        <v>168</v>
      </c>
    </row>
    <row r="263" spans="1:65" ht="99.95" customHeight="1">
      <c r="A263" s="20" t="str">
        <f t="array" ref="A263">CONCATENATE(D263,"_1")</f>
        <v>WA3506-MR18F_10701_1</v>
      </c>
      <c r="B263" s="20" t="str">
        <f t="array" ref="B263">CONCATENATE(D263,"_2")</f>
        <v>WA3506-MR18F_10701_2</v>
      </c>
      <c r="C263" s="21" t="s">
        <v>808</v>
      </c>
      <c r="D263" s="22" t="str">
        <f t="array" ref="D263">CONCATENATE(K263,"-",L263,"_",M263)</f>
        <v>WA3506-MR18F_10701</v>
      </c>
      <c r="E263" s="21" t="s">
        <v>772</v>
      </c>
      <c r="F263" s="21" t="s">
        <v>66</v>
      </c>
      <c r="G263" s="21" t="s">
        <v>67</v>
      </c>
      <c r="H263" s="21" t="s">
        <v>68</v>
      </c>
      <c r="I263" s="21" t="s">
        <v>810</v>
      </c>
      <c r="J263" s="21" t="s">
        <v>70</v>
      </c>
      <c r="K263" s="22" t="str">
        <f t="array" ref="K263">LEFT(C263,6)</f>
        <v>WA3506</v>
      </c>
      <c r="L263" s="22" t="str">
        <f t="array" ref="L263">RIGHT(LEFT(C263,11),5)</f>
        <v>MR18F</v>
      </c>
      <c r="M263" s="22" t="str">
        <f t="array" ref="M263">RIGHT(C263,5)</f>
        <v>10701</v>
      </c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  <c r="AY263" s="22"/>
      <c r="AZ263" s="22"/>
      <c r="BA263" s="22"/>
      <c r="BB263" s="23">
        <v>2</v>
      </c>
      <c r="BC263" s="22"/>
      <c r="BD263" s="23">
        <v>1</v>
      </c>
      <c r="BE263" s="22"/>
      <c r="BF263" s="22"/>
      <c r="BG263" s="22"/>
      <c r="BH263" s="23">
        <v>3</v>
      </c>
      <c r="BI263" s="21" t="s">
        <v>809</v>
      </c>
      <c r="BJ263" s="24">
        <v>139</v>
      </c>
      <c r="BK263" s="24">
        <f t="array" ref="BK263">BJ263*BH263</f>
        <v>417</v>
      </c>
      <c r="BL263" s="24">
        <v>56</v>
      </c>
      <c r="BM263" s="24">
        <f t="array" ref="BM263">BL263*BH263</f>
        <v>168</v>
      </c>
    </row>
    <row r="264" spans="1:65" ht="99.95" customHeight="1">
      <c r="A264" s="20" t="str">
        <f t="array" ref="A264">CONCATENATE(D264,"_1")</f>
        <v>CA2240-T2200_X0420_1</v>
      </c>
      <c r="B264" s="20" t="str">
        <f t="array" ref="B264">CONCATENATE(D264,"_2")</f>
        <v>CA2240-T2200_X0420_2</v>
      </c>
      <c r="C264" s="21" t="s">
        <v>811</v>
      </c>
      <c r="D264" s="22" t="str">
        <f t="array" ref="D264">CONCATENATE(K264,"-",L264,"_",M264)</f>
        <v>CA2240-T2200_X0420</v>
      </c>
      <c r="E264" s="21" t="s">
        <v>496</v>
      </c>
      <c r="F264" s="21" t="s">
        <v>66</v>
      </c>
      <c r="G264" s="21" t="s">
        <v>67</v>
      </c>
      <c r="H264" s="21" t="s">
        <v>68</v>
      </c>
      <c r="I264" s="21" t="s">
        <v>148</v>
      </c>
      <c r="J264" s="21" t="s">
        <v>79</v>
      </c>
      <c r="K264" s="22" t="str">
        <f t="array" ref="K264">LEFT(C264,6)</f>
        <v>CA2240</v>
      </c>
      <c r="L264" s="22" t="str">
        <f t="array" ref="L264">RIGHT(LEFT(C264,11),5)</f>
        <v>T2200</v>
      </c>
      <c r="M264" s="22" t="str">
        <f t="array" ref="M264">RIGHT(C264,5)</f>
        <v>X0420</v>
      </c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3">
        <v>1</v>
      </c>
      <c r="AP264" s="22"/>
      <c r="AQ264" s="23">
        <v>1</v>
      </c>
      <c r="AR264" s="22"/>
      <c r="AS264" s="22"/>
      <c r="AT264" s="22"/>
      <c r="AU264" s="22"/>
      <c r="AV264" s="22"/>
      <c r="AW264" s="22"/>
      <c r="AX264" s="22"/>
      <c r="AY264" s="22"/>
      <c r="AZ264" s="22"/>
      <c r="BA264" s="22"/>
      <c r="BB264" s="22"/>
      <c r="BC264" s="22"/>
      <c r="BD264" s="22"/>
      <c r="BE264" s="22"/>
      <c r="BF264" s="22"/>
      <c r="BG264" s="22"/>
      <c r="BH264" s="23">
        <v>2</v>
      </c>
      <c r="BI264" s="21" t="s">
        <v>812</v>
      </c>
      <c r="BJ264" s="24">
        <v>139</v>
      </c>
      <c r="BK264" s="24">
        <f t="array" ref="BK264">BJ264*BH264</f>
        <v>278</v>
      </c>
      <c r="BL264" s="24">
        <v>56</v>
      </c>
      <c r="BM264" s="24">
        <f t="array" ref="BM264">BL264*BH264</f>
        <v>112</v>
      </c>
    </row>
    <row r="265" spans="1:65" ht="99.95" customHeight="1">
      <c r="A265" s="20" t="str">
        <f t="array" ref="A265">CONCATENATE(D265,"_1")</f>
        <v>JA2034-T3248_01029_1</v>
      </c>
      <c r="B265" s="20" t="str">
        <f t="array" ref="B265">CONCATENATE(D265,"_2")</f>
        <v>JA2034-T3248_01029_2</v>
      </c>
      <c r="C265" s="21" t="s">
        <v>813</v>
      </c>
      <c r="D265" s="22" t="str">
        <f t="array" ref="D265">CONCATENATE(K265,"-",L265,"_",M265)</f>
        <v>JA2034-T3248_01029</v>
      </c>
      <c r="E265" s="21" t="s">
        <v>575</v>
      </c>
      <c r="F265" s="21" t="s">
        <v>66</v>
      </c>
      <c r="G265" s="21" t="s">
        <v>67</v>
      </c>
      <c r="H265" s="21" t="s">
        <v>68</v>
      </c>
      <c r="I265" s="21" t="s">
        <v>815</v>
      </c>
      <c r="J265" s="21" t="s">
        <v>79</v>
      </c>
      <c r="K265" s="22" t="str">
        <f t="array" ref="K265">LEFT(C265,6)</f>
        <v>JA2034</v>
      </c>
      <c r="L265" s="22" t="str">
        <f t="array" ref="L265">RIGHT(LEFT(C265,11),5)</f>
        <v>T3248</v>
      </c>
      <c r="M265" s="22" t="str">
        <f t="array" ref="M265">RIGHT(C265,5)</f>
        <v>01029</v>
      </c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3">
        <v>1</v>
      </c>
      <c r="AN265" s="22"/>
      <c r="AO265" s="22"/>
      <c r="AP265" s="23">
        <v>1</v>
      </c>
      <c r="AQ265" s="22"/>
      <c r="AR265" s="22"/>
      <c r="AS265" s="22"/>
      <c r="AT265" s="22"/>
      <c r="AU265" s="22"/>
      <c r="AV265" s="22"/>
      <c r="AW265" s="22"/>
      <c r="AX265" s="22"/>
      <c r="AY265" s="22"/>
      <c r="AZ265" s="22"/>
      <c r="BA265" s="22"/>
      <c r="BB265" s="22"/>
      <c r="BC265" s="22"/>
      <c r="BD265" s="22"/>
      <c r="BE265" s="22"/>
      <c r="BF265" s="22"/>
      <c r="BG265" s="22"/>
      <c r="BH265" s="23">
        <v>2</v>
      </c>
      <c r="BI265" s="21" t="s">
        <v>814</v>
      </c>
      <c r="BJ265" s="24">
        <v>139</v>
      </c>
      <c r="BK265" s="24">
        <f t="array" ref="BK265">BJ265*BH265</f>
        <v>278</v>
      </c>
      <c r="BL265" s="24">
        <v>56</v>
      </c>
      <c r="BM265" s="24">
        <f t="array" ref="BM265">BL265*BH265</f>
        <v>112</v>
      </c>
    </row>
    <row r="266" spans="1:65" ht="99.95" customHeight="1">
      <c r="A266" s="20" t="str">
        <f t="array" ref="A266">CONCATENATE(D266,"_1")</f>
        <v>UF1013-D4466_88211_1</v>
      </c>
      <c r="B266" s="20" t="str">
        <f t="array" ref="B266">CONCATENATE(D266,"_2")</f>
        <v>UF1013-D4466_88211_2</v>
      </c>
      <c r="C266" s="21" t="s">
        <v>816</v>
      </c>
      <c r="D266" s="22" t="str">
        <f t="array" ref="D266">CONCATENATE(K266,"-",L266,"_",M266)</f>
        <v>UF1013-D4466_88211</v>
      </c>
      <c r="E266" s="21" t="s">
        <v>659</v>
      </c>
      <c r="F266" s="21" t="s">
        <v>66</v>
      </c>
      <c r="G266" s="21" t="s">
        <v>67</v>
      </c>
      <c r="H266" s="21" t="s">
        <v>68</v>
      </c>
      <c r="I266" s="21" t="s">
        <v>818</v>
      </c>
      <c r="J266" s="21" t="s">
        <v>224</v>
      </c>
      <c r="K266" s="22" t="str">
        <f t="array" ref="K266">LEFT(C266,6)</f>
        <v>UF1013</v>
      </c>
      <c r="L266" s="22" t="str">
        <f t="array" ref="L266">RIGHT(LEFT(C266,11),5)</f>
        <v>D4466</v>
      </c>
      <c r="M266" s="22" t="str">
        <f t="array" ref="M266">RIGHT(C266,5)</f>
        <v>88211</v>
      </c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3">
        <v>2</v>
      </c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  <c r="AY266" s="22"/>
      <c r="AZ266" s="22"/>
      <c r="BA266" s="22"/>
      <c r="BB266" s="22"/>
      <c r="BC266" s="22"/>
      <c r="BD266" s="22"/>
      <c r="BE266" s="22"/>
      <c r="BF266" s="22"/>
      <c r="BG266" s="22"/>
      <c r="BH266" s="23">
        <v>2</v>
      </c>
      <c r="BI266" s="21" t="s">
        <v>817</v>
      </c>
      <c r="BJ266" s="24">
        <v>139</v>
      </c>
      <c r="BK266" s="24">
        <f t="array" ref="BK266">BJ266*BH266</f>
        <v>278</v>
      </c>
      <c r="BL266" s="24">
        <v>56</v>
      </c>
      <c r="BM266" s="24">
        <f t="array" ref="BM266">BL266*BH266</f>
        <v>112</v>
      </c>
    </row>
    <row r="267" spans="1:65" ht="99.95" customHeight="1">
      <c r="A267" s="20" t="str">
        <f t="array" ref="A267">CONCATENATE(D267,"_1")</f>
        <v>VA2122-J6402_V9789_1</v>
      </c>
      <c r="B267" s="20" t="str">
        <f t="array" ref="B267">CONCATENATE(D267,"_2")</f>
        <v>VA2122-J6402_V9789_2</v>
      </c>
      <c r="C267" s="21" t="s">
        <v>819</v>
      </c>
      <c r="D267" s="22" t="str">
        <f t="array" ref="D267">CONCATENATE(K267,"-",L267,"_",M267)</f>
        <v>VA2122-J6402_V9789</v>
      </c>
      <c r="E267" s="21" t="s">
        <v>821</v>
      </c>
      <c r="F267" s="21" t="s">
        <v>66</v>
      </c>
      <c r="G267" s="21" t="s">
        <v>822</v>
      </c>
      <c r="H267" s="21" t="s">
        <v>68</v>
      </c>
      <c r="I267" s="21" t="s">
        <v>823</v>
      </c>
      <c r="J267" s="21" t="s">
        <v>347</v>
      </c>
      <c r="K267" s="22" t="str">
        <f t="array" ref="K267">LEFT(C267,6)</f>
        <v>VA2122</v>
      </c>
      <c r="L267" s="22" t="str">
        <f t="array" ref="L267">RIGHT(LEFT(C267,11),5)</f>
        <v>J6402</v>
      </c>
      <c r="M267" s="22" t="str">
        <f t="array" ref="M267">RIGHT(C267,5)</f>
        <v>V9789</v>
      </c>
      <c r="N267" s="22"/>
      <c r="O267" s="23">
        <v>1</v>
      </c>
      <c r="P267" s="22"/>
      <c r="Q267" s="22"/>
      <c r="R267" s="22"/>
      <c r="S267" s="22"/>
      <c r="T267" s="22"/>
      <c r="U267" s="23">
        <v>1</v>
      </c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  <c r="AY267" s="22"/>
      <c r="AZ267" s="22"/>
      <c r="BA267" s="22"/>
      <c r="BB267" s="22"/>
      <c r="BC267" s="22"/>
      <c r="BD267" s="22"/>
      <c r="BE267" s="22"/>
      <c r="BF267" s="22"/>
      <c r="BG267" s="22"/>
      <c r="BH267" s="23">
        <v>2</v>
      </c>
      <c r="BI267" s="21" t="s">
        <v>820</v>
      </c>
      <c r="BJ267" s="24">
        <v>139</v>
      </c>
      <c r="BK267" s="24">
        <f t="array" ref="BK267">BJ267*BH267</f>
        <v>278</v>
      </c>
      <c r="BL267" s="24">
        <v>56</v>
      </c>
      <c r="BM267" s="24">
        <f t="array" ref="BM267">BL267*BH267</f>
        <v>112</v>
      </c>
    </row>
    <row r="268" spans="1:65" ht="99.95" customHeight="1">
      <c r="A268" s="20" t="str">
        <f t="array" ref="A268">CONCATENATE(D268,"_1")</f>
        <v>W69311-T4084_U9292_1</v>
      </c>
      <c r="B268" s="20" t="str">
        <f t="array" ref="B268">CONCATENATE(D268,"_2")</f>
        <v>W69311-T4084_U9292_2</v>
      </c>
      <c r="C268" s="21" t="s">
        <v>824</v>
      </c>
      <c r="D268" s="22" t="str">
        <f t="array" ref="D268">CONCATENATE(K268,"-",L268,"_",M268)</f>
        <v>W69311-T4084_U9292</v>
      </c>
      <c r="E268" s="21" t="s">
        <v>793</v>
      </c>
      <c r="F268" s="21" t="s">
        <v>66</v>
      </c>
      <c r="G268" s="21" t="s">
        <v>67</v>
      </c>
      <c r="H268" s="21" t="s">
        <v>68</v>
      </c>
      <c r="I268" s="21" t="s">
        <v>794</v>
      </c>
      <c r="J268" s="21" t="s">
        <v>224</v>
      </c>
      <c r="K268" s="22" t="str">
        <f t="array" ref="K268">LEFT(C268,6)</f>
        <v>W69311</v>
      </c>
      <c r="L268" s="22" t="str">
        <f t="array" ref="L268">RIGHT(LEFT(C268,11),5)</f>
        <v>T4084</v>
      </c>
      <c r="M268" s="22" t="str">
        <f t="array" ref="M268">RIGHT(C268,5)</f>
        <v>U9292</v>
      </c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3">
        <v>1</v>
      </c>
      <c r="AM268" s="22"/>
      <c r="AN268" s="23">
        <v>1</v>
      </c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  <c r="AY268" s="22"/>
      <c r="AZ268" s="22"/>
      <c r="BA268" s="22"/>
      <c r="BB268" s="22"/>
      <c r="BC268" s="22"/>
      <c r="BD268" s="22"/>
      <c r="BE268" s="22"/>
      <c r="BF268" s="22"/>
      <c r="BG268" s="22"/>
      <c r="BH268" s="23">
        <v>2</v>
      </c>
      <c r="BI268" s="21" t="s">
        <v>825</v>
      </c>
      <c r="BJ268" s="24">
        <v>139</v>
      </c>
      <c r="BK268" s="24">
        <f t="array" ref="BK268">BJ268*BH268</f>
        <v>278</v>
      </c>
      <c r="BL268" s="24">
        <v>56</v>
      </c>
      <c r="BM268" s="24">
        <f t="array" ref="BM268">BL268*BH268</f>
        <v>112</v>
      </c>
    </row>
    <row r="269" spans="1:65" ht="99.95" customHeight="1">
      <c r="A269" s="20" t="str">
        <f t="array" ref="A269">CONCATENATE(D269,"_1")</f>
        <v>WF0104-E0392_22222_1</v>
      </c>
      <c r="B269" s="20" t="str">
        <f t="array" ref="B269">CONCATENATE(D269,"_2")</f>
        <v>WF0104-E0392_22222_2</v>
      </c>
      <c r="C269" s="21" t="s">
        <v>826</v>
      </c>
      <c r="D269" s="22" t="str">
        <f t="array" ref="D269">CONCATENATE(K269,"-",L269,"_",M269)</f>
        <v>WF0104-E0392_22222</v>
      </c>
      <c r="E269" s="21" t="s">
        <v>828</v>
      </c>
      <c r="F269" s="21" t="s">
        <v>66</v>
      </c>
      <c r="G269" s="21" t="s">
        <v>67</v>
      </c>
      <c r="H269" s="21" t="s">
        <v>68</v>
      </c>
      <c r="I269" s="21" t="s">
        <v>74</v>
      </c>
      <c r="J269" s="21" t="s">
        <v>70</v>
      </c>
      <c r="K269" s="22" t="str">
        <f t="array" ref="K269">LEFT(C269,6)</f>
        <v>WF0104</v>
      </c>
      <c r="L269" s="22" t="str">
        <f t="array" ref="L269">RIGHT(LEFT(C269,11),5)</f>
        <v>E0392</v>
      </c>
      <c r="M269" s="22" t="str">
        <f t="array" ref="M269">RIGHT(C269,5)</f>
        <v>22222</v>
      </c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3">
        <v>2</v>
      </c>
      <c r="AP269" s="22"/>
      <c r="AQ269" s="22"/>
      <c r="AR269" s="22"/>
      <c r="AS269" s="22"/>
      <c r="AT269" s="22"/>
      <c r="AU269" s="22"/>
      <c r="AV269" s="22"/>
      <c r="AW269" s="22"/>
      <c r="AX269" s="22"/>
      <c r="AY269" s="22"/>
      <c r="AZ269" s="22"/>
      <c r="BA269" s="22"/>
      <c r="BB269" s="22"/>
      <c r="BC269" s="22"/>
      <c r="BD269" s="22"/>
      <c r="BE269" s="22"/>
      <c r="BF269" s="22"/>
      <c r="BG269" s="22"/>
      <c r="BH269" s="23">
        <v>2</v>
      </c>
      <c r="BI269" s="21" t="s">
        <v>827</v>
      </c>
      <c r="BJ269" s="24">
        <v>139</v>
      </c>
      <c r="BK269" s="24">
        <f t="array" ref="BK269">BJ269*BH269</f>
        <v>278</v>
      </c>
      <c r="BL269" s="24">
        <v>56</v>
      </c>
      <c r="BM269" s="24">
        <f t="array" ref="BM269">BL269*BH269</f>
        <v>112</v>
      </c>
    </row>
    <row r="270" spans="1:65" ht="99.95" customHeight="1">
      <c r="A270" s="20" t="str">
        <f t="array" ref="A270">CONCATENATE(D270,"_1")</f>
        <v>ZF0076-MA81L_S9131_1</v>
      </c>
      <c r="B270" s="20" t="str">
        <f t="array" ref="B270">CONCATENATE(D270,"_2")</f>
        <v>ZF0076-MA81L_S9131_2</v>
      </c>
      <c r="C270" s="21" t="s">
        <v>829</v>
      </c>
      <c r="D270" s="22" t="str">
        <f t="array" ref="D270">CONCATENATE(K270,"-",L270,"_",M270)</f>
        <v>ZF0076-MA81L_S9131</v>
      </c>
      <c r="E270" s="21" t="s">
        <v>279</v>
      </c>
      <c r="F270" s="21" t="s">
        <v>66</v>
      </c>
      <c r="G270" s="21" t="s">
        <v>67</v>
      </c>
      <c r="H270" s="21" t="s">
        <v>68</v>
      </c>
      <c r="I270" s="21" t="s">
        <v>831</v>
      </c>
      <c r="J270" s="21" t="s">
        <v>79</v>
      </c>
      <c r="K270" s="22" t="str">
        <f t="array" ref="K270">LEFT(C270,6)</f>
        <v>ZF0076</v>
      </c>
      <c r="L270" s="22" t="str">
        <f t="array" ref="L270">RIGHT(LEFT(C270,11),5)</f>
        <v>MA81L</v>
      </c>
      <c r="M270" s="22" t="str">
        <f t="array" ref="M270">RIGHT(C270,5)</f>
        <v>S9131</v>
      </c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3">
        <v>2</v>
      </c>
      <c r="AY270" s="22"/>
      <c r="AZ270" s="22"/>
      <c r="BA270" s="22"/>
      <c r="BB270" s="22"/>
      <c r="BC270" s="22"/>
      <c r="BD270" s="22"/>
      <c r="BE270" s="22"/>
      <c r="BF270" s="22"/>
      <c r="BG270" s="22"/>
      <c r="BH270" s="23">
        <v>2</v>
      </c>
      <c r="BI270" s="21" t="s">
        <v>830</v>
      </c>
      <c r="BJ270" s="24">
        <v>139</v>
      </c>
      <c r="BK270" s="24">
        <f t="array" ref="BK270">BJ270*BH270</f>
        <v>278</v>
      </c>
      <c r="BL270" s="24">
        <v>56</v>
      </c>
      <c r="BM270" s="24">
        <f t="array" ref="BM270">BL270*BH270</f>
        <v>112</v>
      </c>
    </row>
    <row r="271" spans="1:65" ht="99.95" customHeight="1">
      <c r="A271" s="20" t="str">
        <f t="array" ref="A271">CONCATENATE(D271,"_1")</f>
        <v>CA2353-T2200_X042H_1</v>
      </c>
      <c r="B271" s="20" t="str">
        <f t="array" ref="B271">CONCATENATE(D271,"_2")</f>
        <v>CA2353-T2200_X042H_2</v>
      </c>
      <c r="C271" s="21" t="s">
        <v>832</v>
      </c>
      <c r="D271" s="22" t="str">
        <f t="array" ref="D271">CONCATENATE(K271,"-",L271,"_",M271)</f>
        <v>CA2353-T2200_X042H</v>
      </c>
      <c r="E271" s="21" t="s">
        <v>345</v>
      </c>
      <c r="F271" s="21" t="s">
        <v>66</v>
      </c>
      <c r="G271" s="21" t="s">
        <v>67</v>
      </c>
      <c r="H271" s="21" t="s">
        <v>68</v>
      </c>
      <c r="I271" s="21" t="s">
        <v>148</v>
      </c>
      <c r="J271" s="21" t="s">
        <v>224</v>
      </c>
      <c r="K271" s="22" t="str">
        <f t="array" ref="K271">LEFT(C271,6)</f>
        <v>CA2353</v>
      </c>
      <c r="L271" s="22" t="str">
        <f t="array" ref="L271">RIGHT(LEFT(C271,11),5)</f>
        <v>T2200</v>
      </c>
      <c r="M271" s="22" t="str">
        <f t="array" ref="M271">RIGHT(C271,5)</f>
        <v>X042H</v>
      </c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3">
        <v>1</v>
      </c>
      <c r="AQ271" s="22"/>
      <c r="AR271" s="22"/>
      <c r="AS271" s="22"/>
      <c r="AT271" s="22"/>
      <c r="AU271" s="22"/>
      <c r="AV271" s="22"/>
      <c r="AW271" s="22"/>
      <c r="AX271" s="22"/>
      <c r="AY271" s="22"/>
      <c r="AZ271" s="22"/>
      <c r="BA271" s="22"/>
      <c r="BB271" s="22"/>
      <c r="BC271" s="22"/>
      <c r="BD271" s="22"/>
      <c r="BE271" s="22"/>
      <c r="BF271" s="22"/>
      <c r="BG271" s="22"/>
      <c r="BH271" s="23">
        <v>1</v>
      </c>
      <c r="BI271" s="21" t="s">
        <v>833</v>
      </c>
      <c r="BJ271" s="24">
        <v>139</v>
      </c>
      <c r="BK271" s="24">
        <f t="array" ref="BK271">BJ271*BH271</f>
        <v>139</v>
      </c>
      <c r="BL271" s="24">
        <v>56</v>
      </c>
      <c r="BM271" s="24">
        <f t="array" ref="BM271">BL271*BH271</f>
        <v>56</v>
      </c>
    </row>
    <row r="272" spans="1:65" ht="99.95" customHeight="1">
      <c r="A272" s="20" t="str">
        <f t="array" ref="A272">CONCATENATE(D272,"_1")</f>
        <v>CF1061-T1801_X0384_1</v>
      </c>
      <c r="B272" s="20" t="str">
        <f t="array" ref="B272">CONCATENATE(D272,"_2")</f>
        <v>CF1061-T1801_X0384_2</v>
      </c>
      <c r="C272" s="21" t="s">
        <v>834</v>
      </c>
      <c r="D272" s="22" t="str">
        <f t="array" ref="D272">CONCATENATE(K272,"-",L272,"_",M272)</f>
        <v>CF1061-T1801_X0384</v>
      </c>
      <c r="E272" s="21" t="s">
        <v>800</v>
      </c>
      <c r="F272" s="21" t="s">
        <v>66</v>
      </c>
      <c r="G272" s="21" t="s">
        <v>67</v>
      </c>
      <c r="H272" s="21" t="s">
        <v>68</v>
      </c>
      <c r="I272" s="21" t="s">
        <v>801</v>
      </c>
      <c r="J272" s="21" t="s">
        <v>230</v>
      </c>
      <c r="K272" s="22" t="str">
        <f t="array" ref="K272">LEFT(C272,6)</f>
        <v>CF1061</v>
      </c>
      <c r="L272" s="22" t="str">
        <f t="array" ref="L272">RIGHT(LEFT(C272,11),5)</f>
        <v>T1801</v>
      </c>
      <c r="M272" s="22" t="str">
        <f t="array" ref="M272">RIGHT(C272,5)</f>
        <v>X0384</v>
      </c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/>
      <c r="AL272" s="23">
        <v>1</v>
      </c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  <c r="AY272" s="22"/>
      <c r="AZ272" s="22"/>
      <c r="BA272" s="22"/>
      <c r="BB272" s="22"/>
      <c r="BC272" s="22"/>
      <c r="BD272" s="22"/>
      <c r="BE272" s="22"/>
      <c r="BF272" s="22"/>
      <c r="BG272" s="22"/>
      <c r="BH272" s="23">
        <v>1</v>
      </c>
      <c r="BI272" s="21" t="s">
        <v>835</v>
      </c>
      <c r="BJ272" s="24">
        <v>139</v>
      </c>
      <c r="BK272" s="24">
        <f t="array" ref="BK272">BJ272*BH272</f>
        <v>139</v>
      </c>
      <c r="BL272" s="24">
        <v>56</v>
      </c>
      <c r="BM272" s="24">
        <f t="array" ref="BM272">BL272*BH272</f>
        <v>56</v>
      </c>
    </row>
    <row r="273" spans="1:65" ht="99.95" customHeight="1">
      <c r="A273" s="20" t="str">
        <f t="array" ref="A273">CONCATENATE(D273,"_1")</f>
        <v>CF1235-T2200_71320_1</v>
      </c>
      <c r="B273" s="20" t="str">
        <f t="array" ref="B273">CONCATENATE(D273,"_2")</f>
        <v>CF1235-T2200_71320_2</v>
      </c>
      <c r="C273" s="21" t="s">
        <v>836</v>
      </c>
      <c r="D273" s="22" t="str">
        <f t="array" ref="D273">CONCATENATE(K273,"-",L273,"_",M273)</f>
        <v>CF1235-T2200_71320</v>
      </c>
      <c r="E273" s="21" t="s">
        <v>800</v>
      </c>
      <c r="F273" s="21" t="s">
        <v>66</v>
      </c>
      <c r="G273" s="21" t="s">
        <v>67</v>
      </c>
      <c r="H273" s="21" t="s">
        <v>68</v>
      </c>
      <c r="I273" s="21" t="s">
        <v>173</v>
      </c>
      <c r="J273" s="21" t="s">
        <v>224</v>
      </c>
      <c r="K273" s="22" t="str">
        <f t="array" ref="K273">LEFT(C273,6)</f>
        <v>CF1235</v>
      </c>
      <c r="L273" s="22" t="str">
        <f t="array" ref="L273">RIGHT(LEFT(C273,11),5)</f>
        <v>T2200</v>
      </c>
      <c r="M273" s="22" t="str">
        <f t="array" ref="M273">RIGHT(C273,5)</f>
        <v>71320</v>
      </c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/>
      <c r="AL273" s="23">
        <v>1</v>
      </c>
      <c r="AM273" s="22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  <c r="AY273" s="22"/>
      <c r="AZ273" s="22"/>
      <c r="BA273" s="22"/>
      <c r="BB273" s="22"/>
      <c r="BC273" s="22"/>
      <c r="BD273" s="22"/>
      <c r="BE273" s="22"/>
      <c r="BF273" s="22"/>
      <c r="BG273" s="22"/>
      <c r="BH273" s="23">
        <v>1</v>
      </c>
      <c r="BI273" s="21" t="s">
        <v>837</v>
      </c>
      <c r="BJ273" s="24">
        <v>139</v>
      </c>
      <c r="BK273" s="24">
        <f t="array" ref="BK273">BJ273*BH273</f>
        <v>139</v>
      </c>
      <c r="BL273" s="24">
        <v>56</v>
      </c>
      <c r="BM273" s="24">
        <f t="array" ref="BM273">BL273*BH273</f>
        <v>56</v>
      </c>
    </row>
    <row r="274" spans="1:65" ht="99.95" customHeight="1">
      <c r="A274" s="20" t="str">
        <f t="array" ref="A274">CONCATENATE(D274,"_1")</f>
        <v>JA2019-E0611_71137_1</v>
      </c>
      <c r="B274" s="20" t="str">
        <f t="array" ref="B274">CONCATENATE(D274,"_2")</f>
        <v>JA2019-E0611_71137_2</v>
      </c>
      <c r="C274" s="21" t="s">
        <v>838</v>
      </c>
      <c r="D274" s="22" t="str">
        <f t="array" ref="D274">CONCATENATE(K274,"-",L274,"_",M274)</f>
        <v>JA2019-E0611_71137</v>
      </c>
      <c r="E274" s="21" t="s">
        <v>840</v>
      </c>
      <c r="F274" s="21" t="s">
        <v>66</v>
      </c>
      <c r="G274" s="21" t="s">
        <v>67</v>
      </c>
      <c r="H274" s="21" t="s">
        <v>68</v>
      </c>
      <c r="I274" s="21" t="s">
        <v>131</v>
      </c>
      <c r="J274" s="21" t="s">
        <v>79</v>
      </c>
      <c r="K274" s="22" t="str">
        <f t="array" ref="K274">LEFT(C274,6)</f>
        <v>JA2019</v>
      </c>
      <c r="L274" s="22" t="str">
        <f t="array" ref="L274">RIGHT(LEFT(C274,11),5)</f>
        <v>E0611</v>
      </c>
      <c r="M274" s="22" t="str">
        <f t="array" ref="M274">RIGHT(C274,5)</f>
        <v>71137</v>
      </c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3">
        <v>1</v>
      </c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2"/>
      <c r="BA274" s="22"/>
      <c r="BB274" s="22"/>
      <c r="BC274" s="22"/>
      <c r="BD274" s="22"/>
      <c r="BE274" s="22"/>
      <c r="BF274" s="22"/>
      <c r="BG274" s="22"/>
      <c r="BH274" s="23">
        <v>1</v>
      </c>
      <c r="BI274" s="21" t="s">
        <v>839</v>
      </c>
      <c r="BJ274" s="24">
        <v>139</v>
      </c>
      <c r="BK274" s="24">
        <f t="array" ref="BK274">BJ274*BH274</f>
        <v>139</v>
      </c>
      <c r="BL274" s="24">
        <v>56</v>
      </c>
      <c r="BM274" s="24">
        <f t="array" ref="BM274">BL274*BH274</f>
        <v>56</v>
      </c>
    </row>
    <row r="275" spans="1:65" ht="99.95" customHeight="1">
      <c r="A275" s="20" t="str">
        <f t="array" ref="A275">CONCATENATE(D275,"_1")</f>
        <v>TA3097-J6580_07014_1</v>
      </c>
      <c r="B275" s="20" t="str">
        <f t="array" ref="B275">CONCATENATE(D275,"_2")</f>
        <v>TA3097-J6580_07014_2</v>
      </c>
      <c r="C275" s="21" t="s">
        <v>841</v>
      </c>
      <c r="D275" s="22" t="str">
        <f t="array" ref="D275">CONCATENATE(K275,"-",L275,"_",M275)</f>
        <v>TA3097-J6580_07014</v>
      </c>
      <c r="E275" s="21" t="s">
        <v>843</v>
      </c>
      <c r="F275" s="21" t="s">
        <v>66</v>
      </c>
      <c r="G275" s="21" t="s">
        <v>67</v>
      </c>
      <c r="H275" s="21" t="s">
        <v>68</v>
      </c>
      <c r="I275" s="21" t="s">
        <v>131</v>
      </c>
      <c r="J275" s="21" t="s">
        <v>70</v>
      </c>
      <c r="K275" s="22" t="str">
        <f t="array" ref="K275">LEFT(C275,6)</f>
        <v>TA3097</v>
      </c>
      <c r="L275" s="22" t="str">
        <f t="array" ref="L275">RIGHT(LEFT(C275,11),5)</f>
        <v>J6580</v>
      </c>
      <c r="M275" s="22" t="str">
        <f t="array" ref="M275">RIGHT(C275,5)</f>
        <v>07014</v>
      </c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K275" s="22"/>
      <c r="AL275" s="22"/>
      <c r="AM275" s="22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  <c r="AY275" s="22"/>
      <c r="AZ275" s="22"/>
      <c r="BA275" s="22"/>
      <c r="BB275" s="23">
        <v>1</v>
      </c>
      <c r="BC275" s="22"/>
      <c r="BD275" s="22"/>
      <c r="BE275" s="22"/>
      <c r="BF275" s="22"/>
      <c r="BG275" s="22"/>
      <c r="BH275" s="23">
        <v>1</v>
      </c>
      <c r="BI275" s="21" t="s">
        <v>842</v>
      </c>
      <c r="BJ275" s="24">
        <v>139</v>
      </c>
      <c r="BK275" s="24">
        <f t="array" ref="BK275">BJ275*BH275</f>
        <v>139</v>
      </c>
      <c r="BL275" s="24">
        <v>56</v>
      </c>
      <c r="BM275" s="24">
        <f t="array" ref="BM275">BL275*BH275</f>
        <v>56</v>
      </c>
    </row>
    <row r="276" spans="1:65" ht="99.95" customHeight="1">
      <c r="A276" s="20" t="str">
        <f t="array" ref="A276">CONCATENATE(D276,"_1")</f>
        <v>TF1130-F0576_02070_1</v>
      </c>
      <c r="B276" s="20" t="str">
        <f t="array" ref="B276">CONCATENATE(D276,"_2")</f>
        <v>TF1130-F0576_02070_2</v>
      </c>
      <c r="C276" s="21" t="s">
        <v>844</v>
      </c>
      <c r="D276" s="22" t="str">
        <f t="array" ref="D276">CONCATENATE(K276,"-",L276,"_",M276)</f>
        <v>TF1130-F0576_02070</v>
      </c>
      <c r="E276" s="21" t="s">
        <v>846</v>
      </c>
      <c r="F276" s="21" t="s">
        <v>66</v>
      </c>
      <c r="G276" s="21" t="s">
        <v>67</v>
      </c>
      <c r="H276" s="21" t="s">
        <v>68</v>
      </c>
      <c r="I276" s="21" t="s">
        <v>847</v>
      </c>
      <c r="J276" s="21" t="s">
        <v>70</v>
      </c>
      <c r="K276" s="22" t="str">
        <f t="array" ref="K276">LEFT(C276,6)</f>
        <v>TF1130</v>
      </c>
      <c r="L276" s="22" t="str">
        <f t="array" ref="L276">RIGHT(LEFT(C276,11),5)</f>
        <v>F0576</v>
      </c>
      <c r="M276" s="22" t="str">
        <f t="array" ref="M276">RIGHT(C276,5)</f>
        <v>02070</v>
      </c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/>
      <c r="AL276" s="22"/>
      <c r="AM276" s="22"/>
      <c r="AN276" s="22"/>
      <c r="AO276" s="22"/>
      <c r="AP276" s="22"/>
      <c r="AQ276" s="22"/>
      <c r="AR276" s="22"/>
      <c r="AS276" s="22"/>
      <c r="AT276" s="22"/>
      <c r="AU276" s="22"/>
      <c r="AV276" s="22"/>
      <c r="AW276" s="23">
        <v>1</v>
      </c>
      <c r="AX276" s="22"/>
      <c r="AY276" s="22"/>
      <c r="AZ276" s="22"/>
      <c r="BA276" s="22"/>
      <c r="BB276" s="22"/>
      <c r="BC276" s="22"/>
      <c r="BD276" s="22"/>
      <c r="BE276" s="22"/>
      <c r="BF276" s="22"/>
      <c r="BG276" s="22"/>
      <c r="BH276" s="23">
        <v>1</v>
      </c>
      <c r="BI276" s="21" t="s">
        <v>845</v>
      </c>
      <c r="BJ276" s="24">
        <v>139</v>
      </c>
      <c r="BK276" s="24">
        <f t="array" ref="BK276">BJ276*BH276</f>
        <v>139</v>
      </c>
      <c r="BL276" s="24">
        <v>56</v>
      </c>
      <c r="BM276" s="24">
        <f t="array" ref="BM276">BL276*BH276</f>
        <v>56</v>
      </c>
    </row>
    <row r="277" spans="1:65" ht="99.95" customHeight="1">
      <c r="A277" s="20" t="str">
        <f t="array" ref="A277">CONCATENATE(D277,"_1")</f>
        <v>UA2208-D4725_77000_1</v>
      </c>
      <c r="B277" s="20" t="str">
        <f t="array" ref="B277">CONCATENATE(D277,"_2")</f>
        <v>UA2208-D4725_77000_2</v>
      </c>
      <c r="C277" s="21" t="s">
        <v>848</v>
      </c>
      <c r="D277" s="22" t="str">
        <f t="array" ref="D277">CONCATENATE(K277,"-",L277,"_",M277)</f>
        <v>UA2208-D4725_77000</v>
      </c>
      <c r="E277" s="21" t="s">
        <v>850</v>
      </c>
      <c r="F277" s="21" t="s">
        <v>66</v>
      </c>
      <c r="G277" s="21" t="s">
        <v>67</v>
      </c>
      <c r="H277" s="21" t="s">
        <v>68</v>
      </c>
      <c r="I277" s="21" t="s">
        <v>264</v>
      </c>
      <c r="J277" s="21" t="s">
        <v>70</v>
      </c>
      <c r="K277" s="22" t="str">
        <f t="array" ref="K277">LEFT(C277,6)</f>
        <v>UA2208</v>
      </c>
      <c r="L277" s="22" t="str">
        <f t="array" ref="L277">RIGHT(LEFT(C277,11),5)</f>
        <v>D4725</v>
      </c>
      <c r="M277" s="22" t="str">
        <f t="array" ref="M277">RIGHT(C277,5)</f>
        <v>77000</v>
      </c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  <c r="AL277" s="22"/>
      <c r="AM277" s="22"/>
      <c r="AN277" s="22"/>
      <c r="AO277" s="22"/>
      <c r="AP277" s="23">
        <v>1</v>
      </c>
      <c r="AQ277" s="22"/>
      <c r="AR277" s="22"/>
      <c r="AS277" s="22"/>
      <c r="AT277" s="22"/>
      <c r="AU277" s="22"/>
      <c r="AV277" s="22"/>
      <c r="AW277" s="22"/>
      <c r="AX277" s="22"/>
      <c r="AY277" s="22"/>
      <c r="AZ277" s="22"/>
      <c r="BA277" s="22"/>
      <c r="BB277" s="22"/>
      <c r="BC277" s="22"/>
      <c r="BD277" s="22"/>
      <c r="BE277" s="22"/>
      <c r="BF277" s="22"/>
      <c r="BG277" s="22"/>
      <c r="BH277" s="23">
        <v>1</v>
      </c>
      <c r="BI277" s="21" t="s">
        <v>849</v>
      </c>
      <c r="BJ277" s="24">
        <v>139</v>
      </c>
      <c r="BK277" s="24">
        <f t="array" ref="BK277">BJ277*BH277</f>
        <v>139</v>
      </c>
      <c r="BL277" s="24">
        <v>56</v>
      </c>
      <c r="BM277" s="24">
        <f t="array" ref="BM277">BL277*BH277</f>
        <v>56</v>
      </c>
    </row>
    <row r="278" spans="1:65" ht="99.95" customHeight="1">
      <c r="A278" s="20" t="str">
        <f t="array" ref="A278">CONCATENATE(D278,"_1")</f>
        <v>UA3170-D4800_78455_1</v>
      </c>
      <c r="B278" s="20" t="str">
        <f t="array" ref="B278">CONCATENATE(D278,"_2")</f>
        <v>UA3170-D4800_78455_2</v>
      </c>
      <c r="C278" s="21" t="s">
        <v>851</v>
      </c>
      <c r="D278" s="22" t="str">
        <f t="array" ref="D278">CONCATENATE(K278,"-",L278,"_",M278)</f>
        <v>UA3170-D4800_78455</v>
      </c>
      <c r="E278" s="21" t="s">
        <v>853</v>
      </c>
      <c r="F278" s="21" t="s">
        <v>66</v>
      </c>
      <c r="G278" s="21" t="s">
        <v>67</v>
      </c>
      <c r="H278" s="21" t="s">
        <v>68</v>
      </c>
      <c r="I278" s="21" t="s">
        <v>854</v>
      </c>
      <c r="J278" s="21" t="s">
        <v>855</v>
      </c>
      <c r="K278" s="22" t="str">
        <f t="array" ref="K278">LEFT(C278,6)</f>
        <v>UA3170</v>
      </c>
      <c r="L278" s="22" t="str">
        <f t="array" ref="L278">RIGHT(LEFT(C278,11),5)</f>
        <v>D4800</v>
      </c>
      <c r="M278" s="22" t="str">
        <f t="array" ref="M278">RIGHT(C278,5)</f>
        <v>78455</v>
      </c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3">
        <v>1</v>
      </c>
      <c r="AC278" s="22"/>
      <c r="AD278" s="22"/>
      <c r="AE278" s="22"/>
      <c r="AF278" s="22"/>
      <c r="AG278" s="22"/>
      <c r="AH278" s="22"/>
      <c r="AI278" s="22"/>
      <c r="AJ278" s="22"/>
      <c r="AK278" s="22"/>
      <c r="AL278" s="22"/>
      <c r="AM278" s="22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  <c r="AY278" s="22"/>
      <c r="AZ278" s="22"/>
      <c r="BA278" s="22"/>
      <c r="BB278" s="22"/>
      <c r="BC278" s="22"/>
      <c r="BD278" s="22"/>
      <c r="BE278" s="22"/>
      <c r="BF278" s="22"/>
      <c r="BG278" s="22"/>
      <c r="BH278" s="23">
        <v>1</v>
      </c>
      <c r="BI278" s="21" t="s">
        <v>852</v>
      </c>
      <c r="BJ278" s="24">
        <v>139</v>
      </c>
      <c r="BK278" s="24">
        <f t="array" ref="BK278">BJ278*BH278</f>
        <v>139</v>
      </c>
      <c r="BL278" s="24">
        <v>56</v>
      </c>
      <c r="BM278" s="24">
        <f t="array" ref="BM278">BL278*BH278</f>
        <v>56</v>
      </c>
    </row>
    <row r="279" spans="1:65" ht="99.95" customHeight="1">
      <c r="A279" s="20" t="str">
        <f t="array" ref="A279">CONCATENATE(D279,"_1")</f>
        <v>VA3110-T3412_Q9183_1</v>
      </c>
      <c r="B279" s="20" t="str">
        <f t="array" ref="B279">CONCATENATE(D279,"_2")</f>
        <v>VA3110-T3412_Q9183_2</v>
      </c>
      <c r="C279" s="21" t="s">
        <v>856</v>
      </c>
      <c r="D279" s="22" t="str">
        <f t="array" ref="D279">CONCATENATE(K279,"-",L279,"_",M279)</f>
        <v>VA3110-T3412_Q9183</v>
      </c>
      <c r="E279" s="21" t="s">
        <v>858</v>
      </c>
      <c r="F279" s="21" t="s">
        <v>66</v>
      </c>
      <c r="G279" s="21" t="s">
        <v>67</v>
      </c>
      <c r="H279" s="21" t="s">
        <v>68</v>
      </c>
      <c r="I279" s="21" t="s">
        <v>325</v>
      </c>
      <c r="J279" s="21" t="s">
        <v>79</v>
      </c>
      <c r="K279" s="22" t="str">
        <f t="array" ref="K279">LEFT(C279,6)</f>
        <v>VA3110</v>
      </c>
      <c r="L279" s="22" t="str">
        <f t="array" ref="L279">RIGHT(LEFT(C279,11),5)</f>
        <v>T3412</v>
      </c>
      <c r="M279" s="22" t="str">
        <f t="array" ref="M279">RIGHT(C279,5)</f>
        <v>Q9183</v>
      </c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K279" s="22"/>
      <c r="AL279" s="22"/>
      <c r="AM279" s="22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  <c r="AY279" s="22"/>
      <c r="AZ279" s="22"/>
      <c r="BA279" s="22"/>
      <c r="BB279" s="22"/>
      <c r="BC279" s="22"/>
      <c r="BD279" s="23">
        <v>1</v>
      </c>
      <c r="BE279" s="22"/>
      <c r="BF279" s="22"/>
      <c r="BG279" s="22"/>
      <c r="BH279" s="23">
        <v>1</v>
      </c>
      <c r="BI279" s="21" t="s">
        <v>857</v>
      </c>
      <c r="BJ279" s="24">
        <v>139</v>
      </c>
      <c r="BK279" s="24">
        <f t="array" ref="BK279">BJ279*BH279</f>
        <v>139</v>
      </c>
      <c r="BL279" s="24">
        <v>56</v>
      </c>
      <c r="BM279" s="24">
        <f t="array" ref="BM279">BL279*BH279</f>
        <v>56</v>
      </c>
    </row>
    <row r="280" spans="1:65" ht="99.95" customHeight="1">
      <c r="A280" s="20" t="str">
        <f t="array" ref="A280">CONCATENATE(D280,"_1")</f>
        <v>WA2036-T7144_U9024_1</v>
      </c>
      <c r="B280" s="20" t="str">
        <f t="array" ref="B280">CONCATENATE(D280,"_2")</f>
        <v>WA2036-T7144_U9024_2</v>
      </c>
      <c r="C280" s="21" t="s">
        <v>859</v>
      </c>
      <c r="D280" s="22" t="str">
        <f t="array" ref="D280">CONCATENATE(K280,"-",L280,"_",M280)</f>
        <v>WA2036-T7144_U9024</v>
      </c>
      <c r="E280" s="21" t="s">
        <v>700</v>
      </c>
      <c r="F280" s="21" t="s">
        <v>66</v>
      </c>
      <c r="G280" s="21" t="s">
        <v>67</v>
      </c>
      <c r="H280" s="21" t="s">
        <v>68</v>
      </c>
      <c r="I280" s="21" t="s">
        <v>861</v>
      </c>
      <c r="J280" s="21" t="s">
        <v>182</v>
      </c>
      <c r="K280" s="22" t="str">
        <f t="array" ref="K280">LEFT(C280,6)</f>
        <v>WA2036</v>
      </c>
      <c r="L280" s="22" t="str">
        <f t="array" ref="L280">RIGHT(LEFT(C280,11),5)</f>
        <v>T7144</v>
      </c>
      <c r="M280" s="22" t="str">
        <f t="array" ref="M280">RIGHT(C280,5)</f>
        <v>U9024</v>
      </c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3">
        <v>1</v>
      </c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  <c r="AY280" s="22"/>
      <c r="AZ280" s="22"/>
      <c r="BA280" s="22"/>
      <c r="BB280" s="22"/>
      <c r="BC280" s="22"/>
      <c r="BD280" s="22"/>
      <c r="BE280" s="22"/>
      <c r="BF280" s="22"/>
      <c r="BG280" s="22"/>
      <c r="BH280" s="23">
        <v>1</v>
      </c>
      <c r="BI280" s="21" t="s">
        <v>860</v>
      </c>
      <c r="BJ280" s="24">
        <v>139</v>
      </c>
      <c r="BK280" s="24">
        <f t="array" ref="BK280">BJ280*BH280</f>
        <v>139</v>
      </c>
      <c r="BL280" s="24">
        <v>56</v>
      </c>
      <c r="BM280" s="24">
        <f t="array" ref="BM280">BL280*BH280</f>
        <v>56</v>
      </c>
    </row>
    <row r="281" spans="1:65" ht="99.95" customHeight="1">
      <c r="A281" s="20" t="str">
        <f t="array" ref="A281">CONCATENATE(D281,"_1")</f>
        <v>WA3474-TS033_84043_1</v>
      </c>
      <c r="B281" s="20" t="str">
        <f t="array" ref="B281">CONCATENATE(D281,"_2")</f>
        <v>WA3474-TS033_84043_2</v>
      </c>
      <c r="C281" s="21" t="s">
        <v>862</v>
      </c>
      <c r="D281" s="22" t="str">
        <f t="array" ref="D281">CONCATENATE(K281,"-",L281,"_",M281)</f>
        <v>WA3474-TS033_84043</v>
      </c>
      <c r="E281" s="21" t="s">
        <v>864</v>
      </c>
      <c r="F281" s="21" t="s">
        <v>66</v>
      </c>
      <c r="G281" s="21" t="s">
        <v>67</v>
      </c>
      <c r="H281" s="21" t="s">
        <v>68</v>
      </c>
      <c r="I281" s="21" t="s">
        <v>276</v>
      </c>
      <c r="J281" s="21" t="s">
        <v>182</v>
      </c>
      <c r="K281" s="22" t="str">
        <f t="array" ref="K281">LEFT(C281,6)</f>
        <v>WA3474</v>
      </c>
      <c r="L281" s="22" t="str">
        <f t="array" ref="L281">RIGHT(LEFT(C281,11),5)</f>
        <v>TS033</v>
      </c>
      <c r="M281" s="22" t="str">
        <f t="array" ref="M281">RIGHT(C281,5)</f>
        <v>84043</v>
      </c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K281" s="22"/>
      <c r="AL281" s="22"/>
      <c r="AM281" s="22"/>
      <c r="AN281" s="22"/>
      <c r="AO281" s="23">
        <v>1</v>
      </c>
      <c r="AP281" s="22"/>
      <c r="AQ281" s="22"/>
      <c r="AR281" s="22"/>
      <c r="AS281" s="22"/>
      <c r="AT281" s="22"/>
      <c r="AU281" s="22"/>
      <c r="AV281" s="22"/>
      <c r="AW281" s="22"/>
      <c r="AX281" s="22"/>
      <c r="AY281" s="22"/>
      <c r="AZ281" s="22"/>
      <c r="BA281" s="22"/>
      <c r="BB281" s="22"/>
      <c r="BC281" s="22"/>
      <c r="BD281" s="22"/>
      <c r="BE281" s="22"/>
      <c r="BF281" s="22"/>
      <c r="BG281" s="22"/>
      <c r="BH281" s="23">
        <v>1</v>
      </c>
      <c r="BI281" s="21" t="s">
        <v>863</v>
      </c>
      <c r="BJ281" s="24">
        <v>139</v>
      </c>
      <c r="BK281" s="24">
        <f t="array" ref="BK281">BJ281*BH281</f>
        <v>139</v>
      </c>
      <c r="BL281" s="24">
        <v>56</v>
      </c>
      <c r="BM281" s="24">
        <f t="array" ref="BM281">BL281*BH281</f>
        <v>56</v>
      </c>
    </row>
    <row r="282" spans="1:65" ht="99.95" customHeight="1">
      <c r="A282" s="20" t="str">
        <f t="array" ref="A282">CONCATENATE(D282,"_1")</f>
        <v>WA3475-E0392_22222_1</v>
      </c>
      <c r="B282" s="20" t="str">
        <f t="array" ref="B282">CONCATENATE(D282,"_2")</f>
        <v>WA3475-E0392_22222_2</v>
      </c>
      <c r="C282" s="21" t="s">
        <v>865</v>
      </c>
      <c r="D282" s="22" t="str">
        <f t="array" ref="D282">CONCATENATE(K282,"-",L282,"_",M282)</f>
        <v>WA3475-E0392_22222</v>
      </c>
      <c r="E282" s="21" t="s">
        <v>807</v>
      </c>
      <c r="F282" s="21" t="s">
        <v>66</v>
      </c>
      <c r="G282" s="21" t="s">
        <v>67</v>
      </c>
      <c r="H282" s="21" t="s">
        <v>68</v>
      </c>
      <c r="I282" s="21" t="s">
        <v>131</v>
      </c>
      <c r="J282" s="21" t="s">
        <v>70</v>
      </c>
      <c r="K282" s="22" t="str">
        <f t="array" ref="K282">LEFT(C282,6)</f>
        <v>WA3475</v>
      </c>
      <c r="L282" s="22" t="str">
        <f t="array" ref="L282">RIGHT(LEFT(C282,11),5)</f>
        <v>E0392</v>
      </c>
      <c r="M282" s="22" t="str">
        <f t="array" ref="M282">RIGHT(C282,5)</f>
        <v>22222</v>
      </c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2"/>
      <c r="AL282" s="22"/>
      <c r="AM282" s="22"/>
      <c r="AN282" s="22"/>
      <c r="AO282" s="23">
        <v>1</v>
      </c>
      <c r="AP282" s="22"/>
      <c r="AQ282" s="22"/>
      <c r="AR282" s="22"/>
      <c r="AS282" s="22"/>
      <c r="AT282" s="22"/>
      <c r="AU282" s="22"/>
      <c r="AV282" s="22"/>
      <c r="AW282" s="22"/>
      <c r="AX282" s="22"/>
      <c r="AY282" s="22"/>
      <c r="AZ282" s="22"/>
      <c r="BA282" s="22"/>
      <c r="BB282" s="22"/>
      <c r="BC282" s="22"/>
      <c r="BD282" s="22"/>
      <c r="BE282" s="22"/>
      <c r="BF282" s="22"/>
      <c r="BG282" s="22"/>
      <c r="BH282" s="23">
        <v>1</v>
      </c>
      <c r="BI282" s="21" t="s">
        <v>866</v>
      </c>
      <c r="BJ282" s="24">
        <v>139</v>
      </c>
      <c r="BK282" s="24">
        <f t="array" ref="BK282">BJ282*BH282</f>
        <v>139</v>
      </c>
      <c r="BL282" s="24">
        <v>56</v>
      </c>
      <c r="BM282" s="24">
        <f t="array" ref="BM282">BL282*BH282</f>
        <v>56</v>
      </c>
    </row>
    <row r="283" spans="1:65" ht="99.95" customHeight="1">
      <c r="A283" s="20" t="str">
        <f t="array" ref="A283">CONCATENATE(D283,"_1")</f>
        <v>WF1184-J1657_S9203_1</v>
      </c>
      <c r="B283" s="20" t="str">
        <f t="array" ref="B283">CONCATENATE(D283,"_2")</f>
        <v>WF1184-J1657_S9203_2</v>
      </c>
      <c r="C283" s="21" t="s">
        <v>867</v>
      </c>
      <c r="D283" s="22" t="str">
        <f t="array" ref="D283">CONCATENATE(K283,"-",L283,"_",M283)</f>
        <v>WF1184-J1657_S9203</v>
      </c>
      <c r="E283" s="21" t="s">
        <v>869</v>
      </c>
      <c r="F283" s="21" t="s">
        <v>66</v>
      </c>
      <c r="G283" s="21" t="s">
        <v>67</v>
      </c>
      <c r="H283" s="21" t="s">
        <v>68</v>
      </c>
      <c r="I283" s="21" t="s">
        <v>870</v>
      </c>
      <c r="J283" s="21" t="s">
        <v>224</v>
      </c>
      <c r="K283" s="22" t="str">
        <f t="array" ref="K283">LEFT(C283,6)</f>
        <v>WF1184</v>
      </c>
      <c r="L283" s="22" t="str">
        <f t="array" ref="L283">RIGHT(LEFT(C283,11),5)</f>
        <v>J1657</v>
      </c>
      <c r="M283" s="22" t="str">
        <f t="array" ref="M283">RIGHT(C283,5)</f>
        <v>S9203</v>
      </c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2"/>
      <c r="AL283" s="22"/>
      <c r="AM283" s="23">
        <v>1</v>
      </c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3">
        <v>1</v>
      </c>
      <c r="BI283" s="21" t="s">
        <v>868</v>
      </c>
      <c r="BJ283" s="24">
        <v>139</v>
      </c>
      <c r="BK283" s="24">
        <f t="array" ref="BK283">BJ283*BH283</f>
        <v>139</v>
      </c>
      <c r="BL283" s="24">
        <v>56</v>
      </c>
      <c r="BM283" s="24">
        <f t="array" ref="BM283">BL283*BH283</f>
        <v>56</v>
      </c>
    </row>
    <row r="284" spans="1:65" ht="99.95" customHeight="1">
      <c r="A284" s="20" t="str">
        <f t="array" ref="A284">CONCATENATE(D284,"_1")</f>
        <v>CA3194-T3374_Q9954_1</v>
      </c>
      <c r="B284" s="20" t="str">
        <f t="array" ref="B284">CONCATENATE(D284,"_2")</f>
        <v>CA3194-T3374_Q9954_2</v>
      </c>
      <c r="C284" s="21" t="s">
        <v>871</v>
      </c>
      <c r="D284" s="22" t="str">
        <f t="array" ref="D284">CONCATENATE(K284,"-",L284,"_",M284)</f>
        <v>CA3194-T3374_Q9954</v>
      </c>
      <c r="E284" s="21" t="s">
        <v>797</v>
      </c>
      <c r="F284" s="21" t="s">
        <v>66</v>
      </c>
      <c r="G284" s="21" t="s">
        <v>67</v>
      </c>
      <c r="H284" s="21" t="s">
        <v>68</v>
      </c>
      <c r="I284" s="21" t="s">
        <v>742</v>
      </c>
      <c r="J284" s="21" t="s">
        <v>79</v>
      </c>
      <c r="K284" s="22" t="str">
        <f t="array" ref="K284">LEFT(C284,6)</f>
        <v>CA3194</v>
      </c>
      <c r="L284" s="22" t="str">
        <f t="array" ref="L284">RIGHT(LEFT(C284,11),5)</f>
        <v>T3374</v>
      </c>
      <c r="M284" s="22" t="str">
        <f t="array" ref="M284">RIGHT(C284,5)</f>
        <v>Q9954</v>
      </c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  <c r="AL284" s="23">
        <v>9</v>
      </c>
      <c r="AM284" s="23">
        <v>13</v>
      </c>
      <c r="AN284" s="23">
        <v>7</v>
      </c>
      <c r="AO284" s="23">
        <v>6</v>
      </c>
      <c r="AP284" s="22"/>
      <c r="AQ284" s="22"/>
      <c r="AR284" s="22"/>
      <c r="AS284" s="22"/>
      <c r="AT284" s="22"/>
      <c r="AU284" s="22"/>
      <c r="AV284" s="22"/>
      <c r="AW284" s="22"/>
      <c r="AX284" s="22"/>
      <c r="AY284" s="22"/>
      <c r="AZ284" s="22"/>
      <c r="BA284" s="22"/>
      <c r="BB284" s="22"/>
      <c r="BC284" s="22"/>
      <c r="BD284" s="22"/>
      <c r="BE284" s="22"/>
      <c r="BF284" s="22"/>
      <c r="BG284" s="22"/>
      <c r="BH284" s="23">
        <v>35</v>
      </c>
      <c r="BI284" s="21" t="s">
        <v>872</v>
      </c>
      <c r="BJ284" s="24">
        <v>135</v>
      </c>
      <c r="BK284" s="24">
        <f t="array" ref="BK284">BJ284*BH284</f>
        <v>4725</v>
      </c>
      <c r="BL284" s="24">
        <v>54</v>
      </c>
      <c r="BM284" s="24">
        <f t="array" ref="BM284">BL284*BH284</f>
        <v>1890</v>
      </c>
    </row>
    <row r="285" spans="1:65" ht="99.95" customHeight="1">
      <c r="A285" s="20" t="str">
        <f t="array" ref="A285">CONCATENATE(D285,"_1")</f>
        <v>WF0542-T5871_22222_1</v>
      </c>
      <c r="B285" s="20" t="str">
        <f t="array" ref="B285">CONCATENATE(D285,"_2")</f>
        <v>WF0542-T5871_22222_2</v>
      </c>
      <c r="C285" s="21" t="s">
        <v>873</v>
      </c>
      <c r="D285" s="22" t="str">
        <f t="array" ref="D285">CONCATENATE(K285,"-",L285,"_",M285)</f>
        <v>WF0542-T5871_22222</v>
      </c>
      <c r="E285" s="21" t="s">
        <v>693</v>
      </c>
      <c r="F285" s="21" t="s">
        <v>66</v>
      </c>
      <c r="G285" s="21" t="s">
        <v>67</v>
      </c>
      <c r="H285" s="21" t="s">
        <v>68</v>
      </c>
      <c r="I285" s="21" t="s">
        <v>74</v>
      </c>
      <c r="J285" s="21" t="s">
        <v>182</v>
      </c>
      <c r="K285" s="22" t="str">
        <f t="array" ref="K285">LEFT(C285,6)</f>
        <v>WF0542</v>
      </c>
      <c r="L285" s="22" t="str">
        <f t="array" ref="L285">RIGHT(LEFT(C285,11),5)</f>
        <v>T5871</v>
      </c>
      <c r="M285" s="22" t="str">
        <f t="array" ref="M285">RIGHT(C285,5)</f>
        <v>22222</v>
      </c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  <c r="AL285" s="23">
        <v>13</v>
      </c>
      <c r="AM285" s="23">
        <v>15</v>
      </c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  <c r="AY285" s="22"/>
      <c r="AZ285" s="22"/>
      <c r="BA285" s="22"/>
      <c r="BB285" s="22"/>
      <c r="BC285" s="22"/>
      <c r="BD285" s="22"/>
      <c r="BE285" s="22"/>
      <c r="BF285" s="22"/>
      <c r="BG285" s="22"/>
      <c r="BH285" s="23">
        <v>28</v>
      </c>
      <c r="BI285" s="21" t="s">
        <v>874</v>
      </c>
      <c r="BJ285" s="24">
        <v>135</v>
      </c>
      <c r="BK285" s="24">
        <f t="array" ref="BK285">BJ285*BH285</f>
        <v>3780</v>
      </c>
      <c r="BL285" s="24">
        <v>54</v>
      </c>
      <c r="BM285" s="24">
        <f t="array" ref="BM285">BL285*BH285</f>
        <v>1512</v>
      </c>
    </row>
    <row r="286" spans="1:65" ht="99.95" customHeight="1">
      <c r="A286" s="20" t="str">
        <f t="array" ref="A286">CONCATENATE(D286,"_1")</f>
        <v>8A3043-T2398_00107_1</v>
      </c>
      <c r="B286" s="20" t="str">
        <f t="array" ref="B286">CONCATENATE(D286,"_2")</f>
        <v>8A3043-T2398_00107_2</v>
      </c>
      <c r="C286" s="21" t="s">
        <v>875</v>
      </c>
      <c r="D286" s="22" t="str">
        <f t="array" ref="D286">CONCATENATE(K286,"-",L286,"_",M286)</f>
        <v>8A3043-T2398_00107</v>
      </c>
      <c r="E286" s="21" t="s">
        <v>797</v>
      </c>
      <c r="F286" s="21" t="s">
        <v>66</v>
      </c>
      <c r="G286" s="21" t="s">
        <v>67</v>
      </c>
      <c r="H286" s="21" t="s">
        <v>68</v>
      </c>
      <c r="I286" s="21" t="s">
        <v>264</v>
      </c>
      <c r="J286" s="21" t="s">
        <v>79</v>
      </c>
      <c r="K286" s="22" t="str">
        <f t="array" ref="K286">LEFT(C286,6)</f>
        <v>8A3043</v>
      </c>
      <c r="L286" s="22" t="str">
        <f t="array" ref="L286">RIGHT(LEFT(C286,11),5)</f>
        <v>T2398</v>
      </c>
      <c r="M286" s="22" t="str">
        <f t="array" ref="M286">RIGHT(C286,5)</f>
        <v>00107</v>
      </c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3">
        <v>7</v>
      </c>
      <c r="AM286" s="23">
        <v>6</v>
      </c>
      <c r="AN286" s="23">
        <v>5</v>
      </c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2"/>
      <c r="BA286" s="22"/>
      <c r="BB286" s="22"/>
      <c r="BC286" s="22"/>
      <c r="BD286" s="22"/>
      <c r="BE286" s="22"/>
      <c r="BF286" s="22"/>
      <c r="BG286" s="22"/>
      <c r="BH286" s="23">
        <v>18</v>
      </c>
      <c r="BI286" s="21" t="s">
        <v>876</v>
      </c>
      <c r="BJ286" s="24">
        <v>135</v>
      </c>
      <c r="BK286" s="24">
        <f t="array" ref="BK286">BJ286*BH286</f>
        <v>2430</v>
      </c>
      <c r="BL286" s="24">
        <v>54</v>
      </c>
      <c r="BM286" s="24">
        <f t="array" ref="BM286">BL286*BH286</f>
        <v>972</v>
      </c>
    </row>
    <row r="287" spans="1:65" ht="99.95" customHeight="1">
      <c r="A287" s="20" t="str">
        <f t="array" ref="A287">CONCATENATE(D287,"_1")</f>
        <v>8A3020-T8822_00172_1</v>
      </c>
      <c r="B287" s="20" t="str">
        <f t="array" ref="B287">CONCATENATE(D287,"_2")</f>
        <v>8A3020-T8822_00172_2</v>
      </c>
      <c r="C287" s="21" t="s">
        <v>877</v>
      </c>
      <c r="D287" s="22" t="str">
        <f t="array" ref="D287">CONCATENATE(K287,"-",L287,"_",M287)</f>
        <v>8A3020-T8822_00172</v>
      </c>
      <c r="E287" s="21" t="s">
        <v>797</v>
      </c>
      <c r="F287" s="21" t="s">
        <v>66</v>
      </c>
      <c r="G287" s="21" t="s">
        <v>67</v>
      </c>
      <c r="H287" s="21" t="s">
        <v>68</v>
      </c>
      <c r="I287" s="21" t="s">
        <v>264</v>
      </c>
      <c r="J287" s="21" t="s">
        <v>79</v>
      </c>
      <c r="K287" s="22" t="str">
        <f t="array" ref="K287">LEFT(C287,6)</f>
        <v>8A3020</v>
      </c>
      <c r="L287" s="22" t="str">
        <f t="array" ref="L287">RIGHT(LEFT(C287,11),5)</f>
        <v>T8822</v>
      </c>
      <c r="M287" s="22" t="str">
        <f t="array" ref="M287">RIGHT(C287,5)</f>
        <v>00172</v>
      </c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K287" s="22"/>
      <c r="AL287" s="22"/>
      <c r="AM287" s="22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  <c r="AY287" s="23">
        <v>6</v>
      </c>
      <c r="AZ287" s="22"/>
      <c r="BA287" s="22"/>
      <c r="BB287" s="22"/>
      <c r="BC287" s="23">
        <v>11</v>
      </c>
      <c r="BD287" s="22"/>
      <c r="BE287" s="22"/>
      <c r="BF287" s="22"/>
      <c r="BG287" s="22"/>
      <c r="BH287" s="23">
        <v>17</v>
      </c>
      <c r="BI287" s="21" t="s">
        <v>878</v>
      </c>
      <c r="BJ287" s="24">
        <v>135</v>
      </c>
      <c r="BK287" s="24">
        <f t="array" ref="BK287">BJ287*BH287</f>
        <v>2295</v>
      </c>
      <c r="BL287" s="24">
        <v>54</v>
      </c>
      <c r="BM287" s="24">
        <f t="array" ref="BM287">BL287*BH287</f>
        <v>918</v>
      </c>
    </row>
    <row r="288" spans="1:65" ht="99.95" customHeight="1">
      <c r="A288" s="20" t="str">
        <f t="array" ref="A288">CONCATENATE(D288,"_1")</f>
        <v>5F1033-J6090_70808_1</v>
      </c>
      <c r="B288" s="20" t="str">
        <f t="array" ref="B288">CONCATENATE(D288,"_2")</f>
        <v>5F1033-J6090_70808_2</v>
      </c>
      <c r="C288" s="21" t="s">
        <v>879</v>
      </c>
      <c r="D288" s="22" t="str">
        <f t="array" ref="D288">CONCATENATE(K288,"-",L288,"_",M288)</f>
        <v>5F1033-J6090_70808</v>
      </c>
      <c r="E288" s="21" t="s">
        <v>881</v>
      </c>
      <c r="F288" s="21" t="s">
        <v>66</v>
      </c>
      <c r="G288" s="21" t="s">
        <v>67</v>
      </c>
      <c r="H288" s="21" t="s">
        <v>68</v>
      </c>
      <c r="I288" s="21" t="s">
        <v>882</v>
      </c>
      <c r="J288" s="21" t="s">
        <v>70</v>
      </c>
      <c r="K288" s="22" t="str">
        <f t="array" ref="K288">LEFT(C288,6)</f>
        <v>5F1033</v>
      </c>
      <c r="L288" s="22" t="str">
        <f t="array" ref="L288">RIGHT(LEFT(C288,11),5)</f>
        <v>J6090</v>
      </c>
      <c r="M288" s="22" t="str">
        <f t="array" ref="M288">RIGHT(C288,5)</f>
        <v>70808</v>
      </c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3">
        <v>5</v>
      </c>
      <c r="AU288" s="23">
        <v>1</v>
      </c>
      <c r="AV288" s="23">
        <v>1</v>
      </c>
      <c r="AW288" s="22"/>
      <c r="AX288" s="22"/>
      <c r="AY288" s="22"/>
      <c r="AZ288" s="22"/>
      <c r="BA288" s="22"/>
      <c r="BB288" s="22"/>
      <c r="BC288" s="22"/>
      <c r="BD288" s="22"/>
      <c r="BE288" s="22"/>
      <c r="BF288" s="22"/>
      <c r="BG288" s="22"/>
      <c r="BH288" s="23">
        <v>7</v>
      </c>
      <c r="BI288" s="21" t="s">
        <v>880</v>
      </c>
      <c r="BJ288" s="24">
        <v>135</v>
      </c>
      <c r="BK288" s="24">
        <f t="array" ref="BK288">BJ288*BH288</f>
        <v>945</v>
      </c>
      <c r="BL288" s="24">
        <v>54</v>
      </c>
      <c r="BM288" s="24">
        <f t="array" ref="BM288">BL288*BH288</f>
        <v>378</v>
      </c>
    </row>
    <row r="289" spans="1:65" ht="99.95" customHeight="1">
      <c r="A289" s="20" t="str">
        <f t="array" ref="A289">CONCATENATE(D289,"_1")</f>
        <v>JA2067-T3257_00093_1</v>
      </c>
      <c r="B289" s="20" t="str">
        <f t="array" ref="B289">CONCATENATE(D289,"_2")</f>
        <v>JA2067-T3257_00093_2</v>
      </c>
      <c r="C289" s="21" t="s">
        <v>883</v>
      </c>
      <c r="D289" s="22" t="str">
        <f t="array" ref="D289">CONCATENATE(K289,"-",L289,"_",M289)</f>
        <v>JA2067-T3257_00093</v>
      </c>
      <c r="E289" s="21" t="s">
        <v>885</v>
      </c>
      <c r="F289" s="21" t="s">
        <v>66</v>
      </c>
      <c r="G289" s="21" t="s">
        <v>67</v>
      </c>
      <c r="H289" s="21" t="s">
        <v>68</v>
      </c>
      <c r="I289" s="21" t="s">
        <v>886</v>
      </c>
      <c r="J289" s="21" t="s">
        <v>79</v>
      </c>
      <c r="K289" s="22" t="str">
        <f t="array" ref="K289">LEFT(C289,6)</f>
        <v>JA2067</v>
      </c>
      <c r="L289" s="22" t="str">
        <f t="array" ref="L289">RIGHT(LEFT(C289,11),5)</f>
        <v>T3257</v>
      </c>
      <c r="M289" s="22" t="str">
        <f t="array" ref="M289">RIGHT(C289,5)</f>
        <v>00093</v>
      </c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  <c r="AK289" s="22"/>
      <c r="AL289" s="23">
        <v>2</v>
      </c>
      <c r="AM289" s="22"/>
      <c r="AN289" s="23">
        <v>2</v>
      </c>
      <c r="AO289" s="23">
        <v>2</v>
      </c>
      <c r="AP289" s="22"/>
      <c r="AQ289" s="22"/>
      <c r="AR289" s="22"/>
      <c r="AS289" s="22"/>
      <c r="AT289" s="22"/>
      <c r="AU289" s="22"/>
      <c r="AV289" s="22"/>
      <c r="AW289" s="22"/>
      <c r="AX289" s="22"/>
      <c r="AY289" s="22"/>
      <c r="AZ289" s="22"/>
      <c r="BA289" s="22"/>
      <c r="BB289" s="22"/>
      <c r="BC289" s="22"/>
      <c r="BD289" s="22"/>
      <c r="BE289" s="22"/>
      <c r="BF289" s="22"/>
      <c r="BG289" s="22"/>
      <c r="BH289" s="23">
        <v>6</v>
      </c>
      <c r="BI289" s="21" t="s">
        <v>884</v>
      </c>
      <c r="BJ289" s="24">
        <v>135</v>
      </c>
      <c r="BK289" s="24">
        <f t="array" ref="BK289">BJ289*BH289</f>
        <v>810</v>
      </c>
      <c r="BL289" s="24">
        <v>54</v>
      </c>
      <c r="BM289" s="24">
        <f t="array" ref="BM289">BL289*BH289</f>
        <v>324</v>
      </c>
    </row>
    <row r="290" spans="1:65" ht="99.95" customHeight="1">
      <c r="A290" s="20" t="str">
        <f t="array" ref="A290">CONCATENATE(D290,"_1")</f>
        <v>JA3014-J4570_22222_1</v>
      </c>
      <c r="B290" s="20" t="str">
        <f t="array" ref="B290">CONCATENATE(D290,"_2")</f>
        <v>JA3014-J4570_22222_2</v>
      </c>
      <c r="C290" s="21" t="s">
        <v>887</v>
      </c>
      <c r="D290" s="22" t="str">
        <f t="array" ref="D290">CONCATENATE(K290,"-",L290,"_",M290)</f>
        <v>JA3014-J4570_22222</v>
      </c>
      <c r="E290" s="21" t="s">
        <v>321</v>
      </c>
      <c r="F290" s="21" t="s">
        <v>66</v>
      </c>
      <c r="G290" s="21" t="s">
        <v>67</v>
      </c>
      <c r="H290" s="21" t="s">
        <v>68</v>
      </c>
      <c r="I290" s="21" t="s">
        <v>272</v>
      </c>
      <c r="J290" s="21" t="s">
        <v>79</v>
      </c>
      <c r="K290" s="22" t="str">
        <f t="array" ref="K290">LEFT(C290,6)</f>
        <v>JA3014</v>
      </c>
      <c r="L290" s="22" t="str">
        <f t="array" ref="L290">RIGHT(LEFT(C290,11),5)</f>
        <v>J4570</v>
      </c>
      <c r="M290" s="22" t="str">
        <f t="array" ref="M290">RIGHT(C290,5)</f>
        <v>22222</v>
      </c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K290" s="22"/>
      <c r="AL290" s="23">
        <v>6</v>
      </c>
      <c r="AM290" s="22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3">
        <v>6</v>
      </c>
      <c r="BI290" s="21" t="s">
        <v>888</v>
      </c>
      <c r="BJ290" s="24">
        <v>135</v>
      </c>
      <c r="BK290" s="24">
        <f t="array" ref="BK290">BJ290*BH290</f>
        <v>810</v>
      </c>
      <c r="BL290" s="24">
        <v>54</v>
      </c>
      <c r="BM290" s="24">
        <f t="array" ref="BM290">BL290*BH290</f>
        <v>324</v>
      </c>
    </row>
    <row r="291" spans="1:65" ht="99.95" customHeight="1">
      <c r="A291" s="20" t="str">
        <f t="array" ref="A291">CONCATENATE(D291,"_1")</f>
        <v>8A3020-T8822_11110_1</v>
      </c>
      <c r="B291" s="20" t="str">
        <f t="array" ref="B291">CONCATENATE(D291,"_2")</f>
        <v>8A3020-T8822_11110_2</v>
      </c>
      <c r="C291" s="21" t="s">
        <v>889</v>
      </c>
      <c r="D291" s="22" t="str">
        <f t="array" ref="D291">CONCATENATE(K291,"-",L291,"_",M291)</f>
        <v>8A3020-T8822_11110</v>
      </c>
      <c r="E291" s="21" t="s">
        <v>797</v>
      </c>
      <c r="F291" s="21" t="s">
        <v>66</v>
      </c>
      <c r="G291" s="21" t="s">
        <v>67</v>
      </c>
      <c r="H291" s="21" t="s">
        <v>68</v>
      </c>
      <c r="I291" s="21" t="s">
        <v>264</v>
      </c>
      <c r="J291" s="21" t="s">
        <v>79</v>
      </c>
      <c r="K291" s="22" t="str">
        <f t="array" ref="K291">LEFT(C291,6)</f>
        <v>8A3020</v>
      </c>
      <c r="L291" s="22" t="str">
        <f t="array" ref="L291">RIGHT(LEFT(C291,11),5)</f>
        <v>T8822</v>
      </c>
      <c r="M291" s="22" t="str">
        <f t="array" ref="M291">RIGHT(C291,5)</f>
        <v>11110</v>
      </c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  <c r="AY291" s="23">
        <v>1</v>
      </c>
      <c r="AZ291" s="22"/>
      <c r="BA291" s="22"/>
      <c r="BB291" s="22"/>
      <c r="BC291" s="23">
        <v>4</v>
      </c>
      <c r="BD291" s="22"/>
      <c r="BE291" s="22"/>
      <c r="BF291" s="22"/>
      <c r="BG291" s="22"/>
      <c r="BH291" s="23">
        <v>5</v>
      </c>
      <c r="BI291" s="21" t="s">
        <v>890</v>
      </c>
      <c r="BJ291" s="24">
        <v>135</v>
      </c>
      <c r="BK291" s="24">
        <f t="array" ref="BK291">BJ291*BH291</f>
        <v>675</v>
      </c>
      <c r="BL291" s="24">
        <v>54</v>
      </c>
      <c r="BM291" s="24">
        <f t="array" ref="BM291">BL291*BH291</f>
        <v>270</v>
      </c>
    </row>
    <row r="292" spans="1:65" ht="99.95" customHeight="1">
      <c r="A292" s="20" t="str">
        <f t="array" ref="A292">CONCATENATE(D292,"_1")</f>
        <v>UF1084-D4265_78235_1</v>
      </c>
      <c r="B292" s="20" t="str">
        <f t="array" ref="B292">CONCATENATE(D292,"_2")</f>
        <v>UF1084-D4265_78235_2</v>
      </c>
      <c r="C292" s="21" t="s">
        <v>891</v>
      </c>
      <c r="D292" s="22" t="str">
        <f t="array" ref="D292">CONCATENATE(K292,"-",L292,"_",M292)</f>
        <v>UF1084-D4265_78235</v>
      </c>
      <c r="E292" s="21" t="s">
        <v>893</v>
      </c>
      <c r="F292" s="21" t="s">
        <v>66</v>
      </c>
      <c r="G292" s="21" t="s">
        <v>67</v>
      </c>
      <c r="H292" s="21" t="s">
        <v>68</v>
      </c>
      <c r="I292" s="21" t="s">
        <v>181</v>
      </c>
      <c r="J292" s="21" t="s">
        <v>182</v>
      </c>
      <c r="K292" s="22" t="str">
        <f t="array" ref="K292">LEFT(C292,6)</f>
        <v>UF1084</v>
      </c>
      <c r="L292" s="22" t="str">
        <f t="array" ref="L292">RIGHT(LEFT(C292,11),5)</f>
        <v>D4265</v>
      </c>
      <c r="M292" s="22" t="str">
        <f t="array" ref="M292">RIGHT(C292,5)</f>
        <v>78235</v>
      </c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3">
        <v>1</v>
      </c>
      <c r="AA292" s="22"/>
      <c r="AB292" s="22"/>
      <c r="AC292" s="22"/>
      <c r="AD292" s="22"/>
      <c r="AE292" s="23">
        <v>1</v>
      </c>
      <c r="AF292" s="23">
        <v>2</v>
      </c>
      <c r="AG292" s="22"/>
      <c r="AH292" s="22"/>
      <c r="AI292" s="22"/>
      <c r="AJ292" s="22"/>
      <c r="AK292" s="22"/>
      <c r="AL292" s="22"/>
      <c r="AM292" s="22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  <c r="AY292" s="22"/>
      <c r="AZ292" s="22"/>
      <c r="BA292" s="22"/>
      <c r="BB292" s="22"/>
      <c r="BC292" s="22"/>
      <c r="BD292" s="22"/>
      <c r="BE292" s="22"/>
      <c r="BF292" s="22"/>
      <c r="BG292" s="22"/>
      <c r="BH292" s="23">
        <v>4</v>
      </c>
      <c r="BI292" s="21" t="s">
        <v>892</v>
      </c>
      <c r="BJ292" s="24">
        <v>135</v>
      </c>
      <c r="BK292" s="24">
        <f t="array" ref="BK292">BJ292*BH292</f>
        <v>540</v>
      </c>
      <c r="BL292" s="24">
        <v>54</v>
      </c>
      <c r="BM292" s="24">
        <f t="array" ref="BM292">BL292*BH292</f>
        <v>216</v>
      </c>
    </row>
    <row r="293" spans="1:65" ht="99.95" customHeight="1">
      <c r="A293" s="20" t="str">
        <f t="array" ref="A293">CONCATENATE(D293,"_1")</f>
        <v>WA3310-J4044_Q9092_1</v>
      </c>
      <c r="B293" s="20" t="str">
        <f t="array" ref="B293">CONCATENATE(D293,"_2")</f>
        <v>WA3310-J4044_Q9092_2</v>
      </c>
      <c r="C293" s="21" t="s">
        <v>894</v>
      </c>
      <c r="D293" s="22" t="str">
        <f t="array" ref="D293">CONCATENATE(K293,"-",L293,"_",M293)</f>
        <v>WA3310-J4044_Q9092</v>
      </c>
      <c r="E293" s="21" t="s">
        <v>896</v>
      </c>
      <c r="F293" s="21" t="s">
        <v>66</v>
      </c>
      <c r="G293" s="21" t="s">
        <v>67</v>
      </c>
      <c r="H293" s="21" t="s">
        <v>68</v>
      </c>
      <c r="I293" s="21" t="s">
        <v>236</v>
      </c>
      <c r="J293" s="21" t="s">
        <v>79</v>
      </c>
      <c r="K293" s="22" t="str">
        <f t="array" ref="K293">LEFT(C293,6)</f>
        <v>WA3310</v>
      </c>
      <c r="L293" s="22" t="str">
        <f t="array" ref="L293">RIGHT(LEFT(C293,11),5)</f>
        <v>J4044</v>
      </c>
      <c r="M293" s="22" t="str">
        <f t="array" ref="M293">RIGHT(C293,5)</f>
        <v>Q9092</v>
      </c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2"/>
      <c r="AL293" s="22"/>
      <c r="AM293" s="23">
        <v>2</v>
      </c>
      <c r="AN293" s="22"/>
      <c r="AO293" s="22"/>
      <c r="AP293" s="23">
        <v>1</v>
      </c>
      <c r="AQ293" s="22"/>
      <c r="AR293" s="22"/>
      <c r="AS293" s="22"/>
      <c r="AT293" s="22"/>
      <c r="AU293" s="22"/>
      <c r="AV293" s="22"/>
      <c r="AW293" s="22"/>
      <c r="AX293" s="22"/>
      <c r="AY293" s="22"/>
      <c r="AZ293" s="22"/>
      <c r="BA293" s="22"/>
      <c r="BB293" s="22"/>
      <c r="BC293" s="22"/>
      <c r="BD293" s="22"/>
      <c r="BE293" s="22"/>
      <c r="BF293" s="22"/>
      <c r="BG293" s="22"/>
      <c r="BH293" s="23">
        <v>3</v>
      </c>
      <c r="BI293" s="21" t="s">
        <v>895</v>
      </c>
      <c r="BJ293" s="24">
        <v>135</v>
      </c>
      <c r="BK293" s="24">
        <f t="array" ref="BK293">BJ293*BH293</f>
        <v>405</v>
      </c>
      <c r="BL293" s="24">
        <v>54</v>
      </c>
      <c r="BM293" s="24">
        <f t="array" ref="BM293">BL293*BH293</f>
        <v>162</v>
      </c>
    </row>
    <row r="294" spans="1:65" ht="99.95" customHeight="1">
      <c r="A294" s="20" t="str">
        <f t="array" ref="A294">CONCATENATE(D294,"_1")</f>
        <v>C69151-J1825_X0213_1</v>
      </c>
      <c r="B294" s="20" t="str">
        <f t="array" ref="B294">CONCATENATE(D294,"_2")</f>
        <v>C69151-J1825_X0213_2</v>
      </c>
      <c r="C294" s="21" t="s">
        <v>897</v>
      </c>
      <c r="D294" s="22" t="str">
        <f t="array" ref="D294">CONCATENATE(K294,"-",L294,"_",M294)</f>
        <v>C69151-J1825_X0213</v>
      </c>
      <c r="E294" s="21" t="s">
        <v>899</v>
      </c>
      <c r="F294" s="21" t="s">
        <v>66</v>
      </c>
      <c r="G294" s="21" t="s">
        <v>67</v>
      </c>
      <c r="H294" s="21" t="s">
        <v>68</v>
      </c>
      <c r="I294" s="21" t="s">
        <v>900</v>
      </c>
      <c r="J294" s="21" t="s">
        <v>230</v>
      </c>
      <c r="K294" s="22" t="str">
        <f t="array" ref="K294">LEFT(C294,6)</f>
        <v>C69151</v>
      </c>
      <c r="L294" s="22" t="str">
        <f t="array" ref="L294">RIGHT(LEFT(C294,11),5)</f>
        <v>J1825</v>
      </c>
      <c r="M294" s="22" t="str">
        <f t="array" ref="M294">RIGHT(C294,5)</f>
        <v>X0213</v>
      </c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2"/>
      <c r="AL294" s="22"/>
      <c r="AM294" s="23">
        <v>1</v>
      </c>
      <c r="AN294" s="22"/>
      <c r="AO294" s="23">
        <v>1</v>
      </c>
      <c r="AP294" s="22"/>
      <c r="AQ294" s="22"/>
      <c r="AR294" s="22"/>
      <c r="AS294" s="22"/>
      <c r="AT294" s="22"/>
      <c r="AU294" s="22"/>
      <c r="AV294" s="22"/>
      <c r="AW294" s="22"/>
      <c r="AX294" s="22"/>
      <c r="AY294" s="22"/>
      <c r="AZ294" s="22"/>
      <c r="BA294" s="22"/>
      <c r="BB294" s="22"/>
      <c r="BC294" s="22"/>
      <c r="BD294" s="22"/>
      <c r="BE294" s="22"/>
      <c r="BF294" s="22"/>
      <c r="BG294" s="22"/>
      <c r="BH294" s="23">
        <v>2</v>
      </c>
      <c r="BI294" s="21" t="s">
        <v>898</v>
      </c>
      <c r="BJ294" s="24">
        <v>135</v>
      </c>
      <c r="BK294" s="24">
        <f t="array" ref="BK294">BJ294*BH294</f>
        <v>270</v>
      </c>
      <c r="BL294" s="24">
        <v>54</v>
      </c>
      <c r="BM294" s="24">
        <f t="array" ref="BM294">BL294*BH294</f>
        <v>108</v>
      </c>
    </row>
    <row r="295" spans="1:65" ht="99.95" customHeight="1">
      <c r="A295" s="20" t="str">
        <f t="array" ref="A295">CONCATENATE(D295,"_1")</f>
        <v>JA3050-T3682_00014_1</v>
      </c>
      <c r="B295" s="20" t="str">
        <f t="array" ref="B295">CONCATENATE(D295,"_2")</f>
        <v>JA3050-T3682_00014_2</v>
      </c>
      <c r="C295" s="21" t="s">
        <v>901</v>
      </c>
      <c r="D295" s="22" t="str">
        <f t="array" ref="D295">CONCATENATE(K295,"-",L295,"_",M295)</f>
        <v>JA3050-T3682_00014</v>
      </c>
      <c r="E295" s="21" t="s">
        <v>410</v>
      </c>
      <c r="F295" s="21" t="s">
        <v>66</v>
      </c>
      <c r="G295" s="21" t="s">
        <v>67</v>
      </c>
      <c r="H295" s="21" t="s">
        <v>68</v>
      </c>
      <c r="I295" s="21" t="s">
        <v>322</v>
      </c>
      <c r="J295" s="21" t="s">
        <v>79</v>
      </c>
      <c r="K295" s="22" t="str">
        <f t="array" ref="K295">LEFT(C295,6)</f>
        <v>JA3050</v>
      </c>
      <c r="L295" s="22" t="str">
        <f t="array" ref="L295">RIGHT(LEFT(C295,11),5)</f>
        <v>T3682</v>
      </c>
      <c r="M295" s="22" t="str">
        <f t="array" ref="M295">RIGHT(C295,5)</f>
        <v>00014</v>
      </c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  <c r="AK295" s="22"/>
      <c r="AL295" s="22"/>
      <c r="AM295" s="22"/>
      <c r="AN295" s="22"/>
      <c r="AO295" s="22"/>
      <c r="AP295" s="23">
        <v>1</v>
      </c>
      <c r="AQ295" s="22"/>
      <c r="AR295" s="22"/>
      <c r="AS295" s="22"/>
      <c r="AT295" s="22"/>
      <c r="AU295" s="22"/>
      <c r="AV295" s="22"/>
      <c r="AW295" s="22"/>
      <c r="AX295" s="22"/>
      <c r="AY295" s="22"/>
      <c r="AZ295" s="22"/>
      <c r="BA295" s="22"/>
      <c r="BB295" s="22"/>
      <c r="BC295" s="22"/>
      <c r="BD295" s="22"/>
      <c r="BE295" s="22"/>
      <c r="BF295" s="22"/>
      <c r="BG295" s="22"/>
      <c r="BH295" s="23">
        <v>1</v>
      </c>
      <c r="BI295" s="21" t="s">
        <v>902</v>
      </c>
      <c r="BJ295" s="24">
        <v>135</v>
      </c>
      <c r="BK295" s="24">
        <f t="array" ref="BK295">BJ295*BH295</f>
        <v>135</v>
      </c>
      <c r="BL295" s="24">
        <v>54</v>
      </c>
      <c r="BM295" s="24">
        <f t="array" ref="BM295">BL295*BH295</f>
        <v>54</v>
      </c>
    </row>
    <row r="296" spans="1:65" ht="99.95" customHeight="1">
      <c r="A296" s="20" t="str">
        <f t="array" ref="A296">CONCATENATE(D296,"_1")</f>
        <v>WA2128-T4818_X0430_1</v>
      </c>
      <c r="B296" s="20" t="str">
        <f t="array" ref="B296">CONCATENATE(D296,"_2")</f>
        <v>WA2128-T4818_X0430_2</v>
      </c>
      <c r="C296" s="21" t="s">
        <v>903</v>
      </c>
      <c r="D296" s="22" t="str">
        <f t="array" ref="D296">CONCATENATE(K296,"-",L296,"_",M296)</f>
        <v>WA2128-T4818_X0430</v>
      </c>
      <c r="E296" s="21" t="s">
        <v>905</v>
      </c>
      <c r="F296" s="21" t="s">
        <v>66</v>
      </c>
      <c r="G296" s="21" t="s">
        <v>67</v>
      </c>
      <c r="H296" s="21" t="s">
        <v>68</v>
      </c>
      <c r="I296" s="21" t="s">
        <v>239</v>
      </c>
      <c r="J296" s="21" t="s">
        <v>79</v>
      </c>
      <c r="K296" s="22" t="str">
        <f t="array" ref="K296">LEFT(C296,6)</f>
        <v>WA2128</v>
      </c>
      <c r="L296" s="22" t="str">
        <f t="array" ref="L296">RIGHT(LEFT(C296,11),5)</f>
        <v>T4818</v>
      </c>
      <c r="M296" s="22" t="str">
        <f t="array" ref="M296">RIGHT(C296,5)</f>
        <v>X0430</v>
      </c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K296" s="22"/>
      <c r="AL296" s="22"/>
      <c r="AM296" s="22"/>
      <c r="AN296" s="22"/>
      <c r="AO296" s="23">
        <v>1</v>
      </c>
      <c r="AP296" s="22"/>
      <c r="AQ296" s="22"/>
      <c r="AR296" s="22"/>
      <c r="AS296" s="22"/>
      <c r="AT296" s="22"/>
      <c r="AU296" s="22"/>
      <c r="AV296" s="22"/>
      <c r="AW296" s="22"/>
      <c r="AX296" s="22"/>
      <c r="AY296" s="22"/>
      <c r="AZ296" s="22"/>
      <c r="BA296" s="22"/>
      <c r="BB296" s="22"/>
      <c r="BC296" s="22"/>
      <c r="BD296" s="22"/>
      <c r="BE296" s="22"/>
      <c r="BF296" s="22"/>
      <c r="BG296" s="22"/>
      <c r="BH296" s="23">
        <v>1</v>
      </c>
      <c r="BI296" s="21" t="s">
        <v>904</v>
      </c>
      <c r="BJ296" s="24">
        <v>135</v>
      </c>
      <c r="BK296" s="24">
        <f t="array" ref="BK296">BJ296*BH296</f>
        <v>135</v>
      </c>
      <c r="BL296" s="24">
        <v>54</v>
      </c>
      <c r="BM296" s="24">
        <f t="array" ref="BM296">BL296*BH296</f>
        <v>54</v>
      </c>
    </row>
    <row r="297" spans="1:65" ht="99.95" customHeight="1">
      <c r="A297" s="20" t="str">
        <f t="array" ref="A297">CONCATENATE(D297,"_1")</f>
        <v>ZF0049-T4934_09X98_1</v>
      </c>
      <c r="B297" s="20" t="str">
        <f t="array" ref="B297">CONCATENATE(D297,"_2")</f>
        <v>ZF0049-T4934_09X98_2</v>
      </c>
      <c r="C297" s="21" t="s">
        <v>906</v>
      </c>
      <c r="D297" s="22" t="str">
        <f t="array" ref="D297">CONCATENATE(K297,"-",L297,"_",M297)</f>
        <v>ZF0049-T4934_09X98</v>
      </c>
      <c r="E297" s="21" t="s">
        <v>899</v>
      </c>
      <c r="F297" s="21" t="s">
        <v>66</v>
      </c>
      <c r="G297" s="21" t="s">
        <v>67</v>
      </c>
      <c r="H297" s="21" t="s">
        <v>68</v>
      </c>
      <c r="I297" s="21" t="s">
        <v>522</v>
      </c>
      <c r="J297" s="21" t="s">
        <v>79</v>
      </c>
      <c r="K297" s="22" t="str">
        <f t="array" ref="K297">LEFT(C297,6)</f>
        <v>ZF0049</v>
      </c>
      <c r="L297" s="22" t="str">
        <f t="array" ref="L297">RIGHT(LEFT(C297,11),5)</f>
        <v>T4934</v>
      </c>
      <c r="M297" s="22" t="str">
        <f t="array" ref="M297">RIGHT(C297,5)</f>
        <v>09X98</v>
      </c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  <c r="AK297" s="22"/>
      <c r="AL297" s="23">
        <v>23</v>
      </c>
      <c r="AM297" s="23">
        <v>7</v>
      </c>
      <c r="AN297" s="22"/>
      <c r="AO297" s="22"/>
      <c r="AP297" s="22"/>
      <c r="AQ297" s="22"/>
      <c r="AR297" s="22"/>
      <c r="AS297" s="22"/>
      <c r="AT297" s="22"/>
      <c r="AU297" s="22"/>
      <c r="AV297" s="22"/>
      <c r="AW297" s="22"/>
      <c r="AX297" s="22"/>
      <c r="AY297" s="22"/>
      <c r="AZ297" s="22"/>
      <c r="BA297" s="22"/>
      <c r="BB297" s="22"/>
      <c r="BC297" s="22"/>
      <c r="BD297" s="22"/>
      <c r="BE297" s="22"/>
      <c r="BF297" s="22"/>
      <c r="BG297" s="22"/>
      <c r="BH297" s="23">
        <v>30</v>
      </c>
      <c r="BI297" s="21" t="s">
        <v>907</v>
      </c>
      <c r="BJ297" s="24">
        <v>129</v>
      </c>
      <c r="BK297" s="24">
        <f t="array" ref="BK297">BJ297*BH297</f>
        <v>3870</v>
      </c>
      <c r="BL297" s="24">
        <v>52</v>
      </c>
      <c r="BM297" s="24">
        <f t="array" ref="BM297">BL297*BH297</f>
        <v>1560</v>
      </c>
    </row>
    <row r="298" spans="1:65" ht="99.95" customHeight="1">
      <c r="A298" s="20" t="str">
        <f t="array" ref="A298">CONCATENATE(D298,"_1")</f>
        <v>JA3153-MA52M_S9768_1</v>
      </c>
      <c r="B298" s="20" t="str">
        <f t="array" ref="B298">CONCATENATE(D298,"_2")</f>
        <v>JA3153-MA52M_S9768_2</v>
      </c>
      <c r="C298" s="21" t="s">
        <v>908</v>
      </c>
      <c r="D298" s="22" t="str">
        <f t="array" ref="D298">CONCATENATE(K298,"-",L298,"_",M298)</f>
        <v>JA3153-MA52M_S9768</v>
      </c>
      <c r="E298" s="21" t="s">
        <v>772</v>
      </c>
      <c r="F298" s="21" t="s">
        <v>66</v>
      </c>
      <c r="G298" s="21" t="s">
        <v>67</v>
      </c>
      <c r="H298" s="21" t="s">
        <v>68</v>
      </c>
      <c r="I298" s="21" t="s">
        <v>910</v>
      </c>
      <c r="J298" s="21" t="s">
        <v>79</v>
      </c>
      <c r="K298" s="22" t="str">
        <f t="array" ref="K298">LEFT(C298,6)</f>
        <v>JA3153</v>
      </c>
      <c r="L298" s="22" t="str">
        <f t="array" ref="L298">RIGHT(LEFT(C298,11),5)</f>
        <v>MA52M</v>
      </c>
      <c r="M298" s="22" t="str">
        <f t="array" ref="M298">RIGHT(C298,5)</f>
        <v>S9768</v>
      </c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  <c r="AT298" s="22"/>
      <c r="AU298" s="22"/>
      <c r="AV298" s="22"/>
      <c r="AW298" s="22"/>
      <c r="AX298" s="23">
        <v>6</v>
      </c>
      <c r="AY298" s="22"/>
      <c r="AZ298" s="22"/>
      <c r="BA298" s="22"/>
      <c r="BB298" s="23">
        <v>3</v>
      </c>
      <c r="BC298" s="22"/>
      <c r="BD298" s="22"/>
      <c r="BE298" s="22"/>
      <c r="BF298" s="22"/>
      <c r="BG298" s="22"/>
      <c r="BH298" s="23">
        <v>9</v>
      </c>
      <c r="BI298" s="21" t="s">
        <v>909</v>
      </c>
      <c r="BJ298" s="24">
        <v>129</v>
      </c>
      <c r="BK298" s="24">
        <f t="array" ref="BK298">BJ298*BH298</f>
        <v>1161</v>
      </c>
      <c r="BL298" s="24">
        <v>52</v>
      </c>
      <c r="BM298" s="24">
        <f t="array" ref="BM298">BL298*BH298</f>
        <v>468</v>
      </c>
    </row>
    <row r="299" spans="1:65" ht="99.95" customHeight="1">
      <c r="A299" s="20" t="str">
        <f t="array" ref="A299">CONCATENATE(D299,"_1")</f>
        <v>WF1131-J1655_X0401_1</v>
      </c>
      <c r="B299" s="20" t="str">
        <f t="array" ref="B299">CONCATENATE(D299,"_2")</f>
        <v>WF1131-J1655_X0401_2</v>
      </c>
      <c r="C299" s="21" t="s">
        <v>911</v>
      </c>
      <c r="D299" s="22" t="str">
        <f t="array" ref="D299">CONCATENATE(K299,"-",L299,"_",M299)</f>
        <v>WF1131-J1655_X0401</v>
      </c>
      <c r="E299" s="21" t="s">
        <v>913</v>
      </c>
      <c r="F299" s="21" t="s">
        <v>66</v>
      </c>
      <c r="G299" s="21" t="s">
        <v>67</v>
      </c>
      <c r="H299" s="21" t="s">
        <v>68</v>
      </c>
      <c r="I299" s="21" t="s">
        <v>914</v>
      </c>
      <c r="J299" s="21" t="s">
        <v>224</v>
      </c>
      <c r="K299" s="22" t="str">
        <f t="array" ref="K299">LEFT(C299,6)</f>
        <v>WF1131</v>
      </c>
      <c r="L299" s="22" t="str">
        <f t="array" ref="L299">RIGHT(LEFT(C299,11),5)</f>
        <v>J1655</v>
      </c>
      <c r="M299" s="22" t="str">
        <f t="array" ref="M299">RIGHT(C299,5)</f>
        <v>X0401</v>
      </c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K299" s="22"/>
      <c r="AL299" s="23">
        <v>1</v>
      </c>
      <c r="AM299" s="23">
        <v>1</v>
      </c>
      <c r="AN299" s="22"/>
      <c r="AO299" s="23">
        <v>1</v>
      </c>
      <c r="AP299" s="23">
        <v>6</v>
      </c>
      <c r="AQ299" s="22"/>
      <c r="AR299" s="22"/>
      <c r="AS299" s="22"/>
      <c r="AT299" s="22"/>
      <c r="AU299" s="22"/>
      <c r="AV299" s="22"/>
      <c r="AW299" s="22"/>
      <c r="AX299" s="22"/>
      <c r="AY299" s="22"/>
      <c r="AZ299" s="22"/>
      <c r="BA299" s="22"/>
      <c r="BB299" s="22"/>
      <c r="BC299" s="22"/>
      <c r="BD299" s="22"/>
      <c r="BE299" s="22"/>
      <c r="BF299" s="22"/>
      <c r="BG299" s="22"/>
      <c r="BH299" s="23">
        <v>9</v>
      </c>
      <c r="BI299" s="21" t="s">
        <v>912</v>
      </c>
      <c r="BJ299" s="24">
        <v>129</v>
      </c>
      <c r="BK299" s="24">
        <f t="array" ref="BK299">BJ299*BH299</f>
        <v>1161</v>
      </c>
      <c r="BL299" s="24">
        <v>52</v>
      </c>
      <c r="BM299" s="24">
        <f t="array" ref="BM299">BL299*BH299</f>
        <v>468</v>
      </c>
    </row>
    <row r="300" spans="1:65" ht="99.95" customHeight="1">
      <c r="A300" s="20" t="str">
        <f t="array" ref="A300">CONCATENATE(D300,"_1")</f>
        <v>UF1111-D4418_88210_1</v>
      </c>
      <c r="B300" s="20" t="str">
        <f t="array" ref="B300">CONCATENATE(D300,"_2")</f>
        <v>UF1111-D4418_88210_2</v>
      </c>
      <c r="C300" s="21" t="s">
        <v>915</v>
      </c>
      <c r="D300" s="22" t="str">
        <f t="array" ref="D300">CONCATENATE(K300,"-",L300,"_",M300)</f>
        <v>UF1111-D4418_88210</v>
      </c>
      <c r="E300" s="21" t="s">
        <v>917</v>
      </c>
      <c r="F300" s="21" t="s">
        <v>66</v>
      </c>
      <c r="G300" s="21" t="s">
        <v>67</v>
      </c>
      <c r="H300" s="21" t="s">
        <v>68</v>
      </c>
      <c r="I300" s="21" t="s">
        <v>586</v>
      </c>
      <c r="J300" s="21" t="s">
        <v>224</v>
      </c>
      <c r="K300" s="22" t="str">
        <f t="array" ref="K300">LEFT(C300,6)</f>
        <v>UF1111</v>
      </c>
      <c r="L300" s="22" t="str">
        <f t="array" ref="L300">RIGHT(LEFT(C300,11),5)</f>
        <v>D4418</v>
      </c>
      <c r="M300" s="22" t="str">
        <f t="array" ref="M300">RIGHT(C300,5)</f>
        <v>88210</v>
      </c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3">
        <v>1</v>
      </c>
      <c r="AA300" s="23">
        <v>3</v>
      </c>
      <c r="AB300" s="22"/>
      <c r="AC300" s="22"/>
      <c r="AD300" s="23">
        <v>2</v>
      </c>
      <c r="AE300" s="22"/>
      <c r="AF300" s="22"/>
      <c r="AG300" s="23">
        <v>2</v>
      </c>
      <c r="AH300" s="22"/>
      <c r="AI300" s="22"/>
      <c r="AJ300" s="22"/>
      <c r="AK300" s="22"/>
      <c r="AL300" s="22"/>
      <c r="AM300" s="22"/>
      <c r="AN300" s="22"/>
      <c r="AO300" s="22"/>
      <c r="AP300" s="22"/>
      <c r="AQ300" s="22"/>
      <c r="AR300" s="22"/>
      <c r="AS300" s="22"/>
      <c r="AT300" s="22"/>
      <c r="AU300" s="22"/>
      <c r="AV300" s="22"/>
      <c r="AW300" s="22"/>
      <c r="AX300" s="22"/>
      <c r="AY300" s="22"/>
      <c r="AZ300" s="22"/>
      <c r="BA300" s="22"/>
      <c r="BB300" s="22"/>
      <c r="BC300" s="22"/>
      <c r="BD300" s="22"/>
      <c r="BE300" s="22"/>
      <c r="BF300" s="22"/>
      <c r="BG300" s="22"/>
      <c r="BH300" s="23">
        <v>8</v>
      </c>
      <c r="BI300" s="21" t="s">
        <v>916</v>
      </c>
      <c r="BJ300" s="24">
        <v>129</v>
      </c>
      <c r="BK300" s="24">
        <f t="array" ref="BK300">BJ300*BH300</f>
        <v>1032</v>
      </c>
      <c r="BL300" s="24">
        <v>52</v>
      </c>
      <c r="BM300" s="24">
        <f t="array" ref="BM300">BL300*BH300</f>
        <v>416</v>
      </c>
    </row>
    <row r="301" spans="1:65" ht="99.95" customHeight="1">
      <c r="A301" s="20" t="str">
        <f t="array" ref="A301">CONCATENATE(D301,"_1")</f>
        <v>WF1131-J1655_X0307_1</v>
      </c>
      <c r="B301" s="20" t="str">
        <f t="array" ref="B301">CONCATENATE(D301,"_2")</f>
        <v>WF1131-J1655_X0307_2</v>
      </c>
      <c r="C301" s="21" t="s">
        <v>918</v>
      </c>
      <c r="D301" s="22" t="str">
        <f t="array" ref="D301">CONCATENATE(K301,"-",L301,"_",M301)</f>
        <v>WF1131-J1655_X0307</v>
      </c>
      <c r="E301" s="21" t="s">
        <v>913</v>
      </c>
      <c r="F301" s="21" t="s">
        <v>66</v>
      </c>
      <c r="G301" s="21" t="s">
        <v>67</v>
      </c>
      <c r="H301" s="21" t="s">
        <v>68</v>
      </c>
      <c r="I301" s="21" t="s">
        <v>914</v>
      </c>
      <c r="J301" s="21" t="s">
        <v>224</v>
      </c>
      <c r="K301" s="22" t="str">
        <f t="array" ref="K301">LEFT(C301,6)</f>
        <v>WF1131</v>
      </c>
      <c r="L301" s="22" t="str">
        <f t="array" ref="L301">RIGHT(LEFT(C301,11),5)</f>
        <v>J1655</v>
      </c>
      <c r="M301" s="22" t="str">
        <f t="array" ref="M301">RIGHT(C301,5)</f>
        <v>X0307</v>
      </c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  <c r="AJ301" s="22"/>
      <c r="AK301" s="22"/>
      <c r="AL301" s="22"/>
      <c r="AM301" s="23">
        <v>3</v>
      </c>
      <c r="AN301" s="22"/>
      <c r="AO301" s="23">
        <v>1</v>
      </c>
      <c r="AP301" s="23">
        <v>3</v>
      </c>
      <c r="AQ301" s="23">
        <v>1</v>
      </c>
      <c r="AR301" s="22"/>
      <c r="AS301" s="22"/>
      <c r="AT301" s="22"/>
      <c r="AU301" s="22"/>
      <c r="AV301" s="22"/>
      <c r="AW301" s="22"/>
      <c r="AX301" s="22"/>
      <c r="AY301" s="22"/>
      <c r="AZ301" s="22"/>
      <c r="BA301" s="22"/>
      <c r="BB301" s="22"/>
      <c r="BC301" s="22"/>
      <c r="BD301" s="22"/>
      <c r="BE301" s="22"/>
      <c r="BF301" s="22"/>
      <c r="BG301" s="22"/>
      <c r="BH301" s="23">
        <v>8</v>
      </c>
      <c r="BI301" s="21" t="s">
        <v>919</v>
      </c>
      <c r="BJ301" s="24">
        <v>129</v>
      </c>
      <c r="BK301" s="24">
        <f t="array" ref="BK301">BJ301*BH301</f>
        <v>1032</v>
      </c>
      <c r="BL301" s="24">
        <v>52</v>
      </c>
      <c r="BM301" s="24">
        <f t="array" ref="BM301">BL301*BH301</f>
        <v>416</v>
      </c>
    </row>
    <row r="302" spans="1:65" ht="99.95" customHeight="1">
      <c r="A302" s="20" t="str">
        <f t="array" ref="A302">CONCATENATE(D302,"_1")</f>
        <v>WA3040-T3450_Q9316_1</v>
      </c>
      <c r="B302" s="20" t="str">
        <f t="array" ref="B302">CONCATENATE(D302,"_2")</f>
        <v>WA3040-T3450_Q9316_2</v>
      </c>
      <c r="C302" s="21" t="s">
        <v>920</v>
      </c>
      <c r="D302" s="22" t="str">
        <f t="array" ref="D302">CONCATENATE(K302,"-",L302,"_",M302)</f>
        <v>WA3040-T3450_Q9316</v>
      </c>
      <c r="E302" s="21" t="s">
        <v>636</v>
      </c>
      <c r="F302" s="21" t="s">
        <v>66</v>
      </c>
      <c r="G302" s="21" t="s">
        <v>67</v>
      </c>
      <c r="H302" s="21" t="s">
        <v>68</v>
      </c>
      <c r="I302" s="21" t="s">
        <v>131</v>
      </c>
      <c r="J302" s="21" t="s">
        <v>70</v>
      </c>
      <c r="K302" s="22" t="str">
        <f t="array" ref="K302">LEFT(C302,6)</f>
        <v>WA3040</v>
      </c>
      <c r="L302" s="22" t="str">
        <f t="array" ref="L302">RIGHT(LEFT(C302,11),5)</f>
        <v>T3450</v>
      </c>
      <c r="M302" s="22" t="str">
        <f t="array" ref="M302">RIGHT(C302,5)</f>
        <v>Q9316</v>
      </c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2"/>
      <c r="AL302" s="23">
        <v>5</v>
      </c>
      <c r="AM302" s="22"/>
      <c r="AN302" s="23">
        <v>1</v>
      </c>
      <c r="AO302" s="22"/>
      <c r="AP302" s="22"/>
      <c r="AQ302" s="23">
        <v>1</v>
      </c>
      <c r="AR302" s="22"/>
      <c r="AS302" s="22"/>
      <c r="AT302" s="22"/>
      <c r="AU302" s="22"/>
      <c r="AV302" s="22"/>
      <c r="AW302" s="22"/>
      <c r="AX302" s="22"/>
      <c r="AY302" s="22"/>
      <c r="AZ302" s="22"/>
      <c r="BA302" s="22"/>
      <c r="BB302" s="22"/>
      <c r="BC302" s="22"/>
      <c r="BD302" s="22"/>
      <c r="BE302" s="22"/>
      <c r="BF302" s="22"/>
      <c r="BG302" s="22"/>
      <c r="BH302" s="23">
        <v>7</v>
      </c>
      <c r="BI302" s="21" t="s">
        <v>921</v>
      </c>
      <c r="BJ302" s="24">
        <v>129</v>
      </c>
      <c r="BK302" s="24">
        <f t="array" ref="BK302">BJ302*BH302</f>
        <v>903</v>
      </c>
      <c r="BL302" s="24">
        <v>52</v>
      </c>
      <c r="BM302" s="24">
        <f t="array" ref="BM302">BL302*BH302</f>
        <v>364</v>
      </c>
    </row>
    <row r="303" spans="1:65" ht="99.95" customHeight="1">
      <c r="A303" s="20" t="str">
        <f t="array" ref="A303">CONCATENATE(D303,"_1")</f>
        <v>8A2048-T3353_00170_1</v>
      </c>
      <c r="B303" s="20" t="str">
        <f t="array" ref="B303">CONCATENATE(D303,"_2")</f>
        <v>8A2048-T3353_00170_2</v>
      </c>
      <c r="C303" s="21" t="s">
        <v>922</v>
      </c>
      <c r="D303" s="22" t="str">
        <f t="array" ref="D303">CONCATENATE(K303,"-",L303,"_",M303)</f>
        <v>8A2048-T3353_00170</v>
      </c>
      <c r="E303" s="21" t="s">
        <v>924</v>
      </c>
      <c r="F303" s="21" t="s">
        <v>66</v>
      </c>
      <c r="G303" s="21" t="s">
        <v>67</v>
      </c>
      <c r="H303" s="21" t="s">
        <v>68</v>
      </c>
      <c r="I303" s="21" t="s">
        <v>264</v>
      </c>
      <c r="J303" s="21" t="s">
        <v>79</v>
      </c>
      <c r="K303" s="22" t="str">
        <f t="array" ref="K303">LEFT(C303,6)</f>
        <v>8A2048</v>
      </c>
      <c r="L303" s="22" t="str">
        <f t="array" ref="L303">RIGHT(LEFT(C303,11),5)</f>
        <v>T3353</v>
      </c>
      <c r="M303" s="22" t="str">
        <f t="array" ref="M303">RIGHT(C303,5)</f>
        <v>00170</v>
      </c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K303" s="22"/>
      <c r="AL303" s="22"/>
      <c r="AM303" s="23">
        <v>2</v>
      </c>
      <c r="AN303" s="23">
        <v>1</v>
      </c>
      <c r="AO303" s="22"/>
      <c r="AP303" s="23">
        <v>2</v>
      </c>
      <c r="AQ303" s="22"/>
      <c r="AR303" s="22"/>
      <c r="AS303" s="22"/>
      <c r="AT303" s="22"/>
      <c r="AU303" s="22"/>
      <c r="AV303" s="22"/>
      <c r="AW303" s="22"/>
      <c r="AX303" s="22"/>
      <c r="AY303" s="22"/>
      <c r="AZ303" s="22"/>
      <c r="BA303" s="22"/>
      <c r="BB303" s="22"/>
      <c r="BC303" s="22"/>
      <c r="BD303" s="22"/>
      <c r="BE303" s="22"/>
      <c r="BF303" s="22"/>
      <c r="BG303" s="22"/>
      <c r="BH303" s="23">
        <v>5</v>
      </c>
      <c r="BI303" s="21" t="s">
        <v>923</v>
      </c>
      <c r="BJ303" s="24">
        <v>129</v>
      </c>
      <c r="BK303" s="24">
        <f t="array" ref="BK303">BJ303*BH303</f>
        <v>645</v>
      </c>
      <c r="BL303" s="24">
        <v>52</v>
      </c>
      <c r="BM303" s="24">
        <f t="array" ref="BM303">BL303*BH303</f>
        <v>260</v>
      </c>
    </row>
    <row r="304" spans="1:65" ht="99.95" customHeight="1">
      <c r="A304" s="20" t="str">
        <f t="array" ref="A304">CONCATENATE(D304,"_1")</f>
        <v>JF1003-T5707_82336_1</v>
      </c>
      <c r="B304" s="20" t="str">
        <f t="array" ref="B304">CONCATENATE(D304,"_2")</f>
        <v>JF1003-T5707_82336_2</v>
      </c>
      <c r="C304" s="21" t="s">
        <v>925</v>
      </c>
      <c r="D304" s="22" t="str">
        <f t="array" ref="D304">CONCATENATE(K304,"-",L304,"_",M304)</f>
        <v>JF1003-T5707_82336</v>
      </c>
      <c r="E304" s="21" t="s">
        <v>693</v>
      </c>
      <c r="F304" s="21" t="s">
        <v>66</v>
      </c>
      <c r="G304" s="21" t="s">
        <v>67</v>
      </c>
      <c r="H304" s="21" t="s">
        <v>68</v>
      </c>
      <c r="I304" s="21" t="s">
        <v>276</v>
      </c>
      <c r="J304" s="21" t="s">
        <v>79</v>
      </c>
      <c r="K304" s="22" t="str">
        <f t="array" ref="K304">LEFT(C304,6)</f>
        <v>JF1003</v>
      </c>
      <c r="L304" s="22" t="str">
        <f t="array" ref="L304">RIGHT(LEFT(C304,11),5)</f>
        <v>T5707</v>
      </c>
      <c r="M304" s="22" t="str">
        <f t="array" ref="M304">RIGHT(C304,5)</f>
        <v>82336</v>
      </c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  <c r="AL304" s="23">
        <v>1</v>
      </c>
      <c r="AM304" s="23">
        <v>1</v>
      </c>
      <c r="AN304" s="23">
        <v>2</v>
      </c>
      <c r="AO304" s="22"/>
      <c r="AP304" s="22"/>
      <c r="AQ304" s="22"/>
      <c r="AR304" s="22"/>
      <c r="AS304" s="22"/>
      <c r="AT304" s="22"/>
      <c r="AU304" s="22"/>
      <c r="AV304" s="22"/>
      <c r="AW304" s="22"/>
      <c r="AX304" s="22"/>
      <c r="AY304" s="22"/>
      <c r="AZ304" s="22"/>
      <c r="BA304" s="22"/>
      <c r="BB304" s="22"/>
      <c r="BC304" s="22"/>
      <c r="BD304" s="22"/>
      <c r="BE304" s="22"/>
      <c r="BF304" s="22"/>
      <c r="BG304" s="22"/>
      <c r="BH304" s="23">
        <v>4</v>
      </c>
      <c r="BI304" s="21" t="s">
        <v>926</v>
      </c>
      <c r="BJ304" s="24">
        <v>129</v>
      </c>
      <c r="BK304" s="24">
        <f t="array" ref="BK304">BJ304*BH304</f>
        <v>516</v>
      </c>
      <c r="BL304" s="24">
        <v>52</v>
      </c>
      <c r="BM304" s="24">
        <f t="array" ref="BM304">BL304*BH304</f>
        <v>208</v>
      </c>
    </row>
    <row r="305" spans="1:65" ht="99.95" customHeight="1">
      <c r="A305" s="20" t="str">
        <f t="array" ref="A305">CONCATENATE(D305,"_1")</f>
        <v>WA3366-T7144_11111_1</v>
      </c>
      <c r="B305" s="20" t="str">
        <f t="array" ref="B305">CONCATENATE(D305,"_2")</f>
        <v>WA3366-T7144_11111_2</v>
      </c>
      <c r="C305" s="21" t="s">
        <v>927</v>
      </c>
      <c r="D305" s="22" t="str">
        <f t="array" ref="D305">CONCATENATE(K305,"-",L305,"_",M305)</f>
        <v>WA3366-T7144_11111</v>
      </c>
      <c r="E305" s="21" t="s">
        <v>929</v>
      </c>
      <c r="F305" s="21" t="s">
        <v>66</v>
      </c>
      <c r="G305" s="21" t="s">
        <v>67</v>
      </c>
      <c r="H305" s="21" t="s">
        <v>68</v>
      </c>
      <c r="I305" s="21" t="s">
        <v>861</v>
      </c>
      <c r="J305" s="21" t="s">
        <v>182</v>
      </c>
      <c r="K305" s="22" t="str">
        <f t="array" ref="K305">LEFT(C305,6)</f>
        <v>WA3366</v>
      </c>
      <c r="L305" s="22" t="str">
        <f t="array" ref="L305">RIGHT(LEFT(C305,11),5)</f>
        <v>T7144</v>
      </c>
      <c r="M305" s="22" t="str">
        <f t="array" ref="M305">RIGHT(C305,5)</f>
        <v>11111</v>
      </c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3">
        <v>2</v>
      </c>
      <c r="AC305" s="23">
        <v>1</v>
      </c>
      <c r="AD305" s="22"/>
      <c r="AE305" s="22"/>
      <c r="AF305" s="22"/>
      <c r="AG305" s="22"/>
      <c r="AH305" s="22"/>
      <c r="AI305" s="22"/>
      <c r="AJ305" s="22"/>
      <c r="AK305" s="22"/>
      <c r="AL305" s="22"/>
      <c r="AM305" s="22"/>
      <c r="AN305" s="22"/>
      <c r="AO305" s="22"/>
      <c r="AP305" s="22"/>
      <c r="AQ305" s="22"/>
      <c r="AR305" s="22"/>
      <c r="AS305" s="22"/>
      <c r="AT305" s="22"/>
      <c r="AU305" s="22"/>
      <c r="AV305" s="22"/>
      <c r="AW305" s="22"/>
      <c r="AX305" s="22"/>
      <c r="AY305" s="22"/>
      <c r="AZ305" s="22"/>
      <c r="BA305" s="22"/>
      <c r="BB305" s="22"/>
      <c r="BC305" s="22"/>
      <c r="BD305" s="22"/>
      <c r="BE305" s="22"/>
      <c r="BF305" s="22"/>
      <c r="BG305" s="22"/>
      <c r="BH305" s="23">
        <v>3</v>
      </c>
      <c r="BI305" s="21" t="s">
        <v>928</v>
      </c>
      <c r="BJ305" s="24">
        <v>129</v>
      </c>
      <c r="BK305" s="24">
        <f t="array" ref="BK305">BJ305*BH305</f>
        <v>387</v>
      </c>
      <c r="BL305" s="24">
        <v>52</v>
      </c>
      <c r="BM305" s="24">
        <f t="array" ref="BM305">BL305*BH305</f>
        <v>156</v>
      </c>
    </row>
    <row r="306" spans="1:65" ht="99.95" customHeight="1">
      <c r="A306" s="20" t="str">
        <f t="array" ref="A306">CONCATENATE(D306,"_1")</f>
        <v>WA3437-T7896_55534_1</v>
      </c>
      <c r="B306" s="20" t="str">
        <f t="array" ref="B306">CONCATENATE(D306,"_2")</f>
        <v>WA3437-T7896_55534_2</v>
      </c>
      <c r="C306" s="21" t="s">
        <v>930</v>
      </c>
      <c r="D306" s="22" t="str">
        <f t="array" ref="D306">CONCATENATE(K306,"-",L306,"_",M306)</f>
        <v>WA3437-T7896_55534</v>
      </c>
      <c r="E306" s="21" t="s">
        <v>932</v>
      </c>
      <c r="F306" s="21" t="s">
        <v>66</v>
      </c>
      <c r="G306" s="21" t="s">
        <v>67</v>
      </c>
      <c r="H306" s="21" t="s">
        <v>68</v>
      </c>
      <c r="I306" s="21" t="s">
        <v>158</v>
      </c>
      <c r="J306" s="21" t="s">
        <v>224</v>
      </c>
      <c r="K306" s="22" t="str">
        <f t="array" ref="K306">LEFT(C306,6)</f>
        <v>WA3437</v>
      </c>
      <c r="L306" s="22" t="str">
        <f t="array" ref="L306">RIGHT(LEFT(C306,11),5)</f>
        <v>T7896</v>
      </c>
      <c r="M306" s="22" t="str">
        <f t="array" ref="M306">RIGHT(C306,5)</f>
        <v>55534</v>
      </c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3">
        <v>1</v>
      </c>
      <c r="AK306" s="22"/>
      <c r="AL306" s="23">
        <v>1</v>
      </c>
      <c r="AM306" s="23">
        <v>1</v>
      </c>
      <c r="AN306" s="22"/>
      <c r="AO306" s="22"/>
      <c r="AP306" s="22"/>
      <c r="AQ306" s="22"/>
      <c r="AR306" s="22"/>
      <c r="AS306" s="22"/>
      <c r="AT306" s="22"/>
      <c r="AU306" s="22"/>
      <c r="AV306" s="22"/>
      <c r="AW306" s="22"/>
      <c r="AX306" s="22"/>
      <c r="AY306" s="22"/>
      <c r="AZ306" s="22"/>
      <c r="BA306" s="22"/>
      <c r="BB306" s="22"/>
      <c r="BC306" s="22"/>
      <c r="BD306" s="22"/>
      <c r="BE306" s="22"/>
      <c r="BF306" s="22"/>
      <c r="BG306" s="22"/>
      <c r="BH306" s="23">
        <v>3</v>
      </c>
      <c r="BI306" s="21" t="s">
        <v>931</v>
      </c>
      <c r="BJ306" s="24">
        <v>129</v>
      </c>
      <c r="BK306" s="24">
        <f t="array" ref="BK306">BJ306*BH306</f>
        <v>387</v>
      </c>
      <c r="BL306" s="24">
        <v>52</v>
      </c>
      <c r="BM306" s="24">
        <f t="array" ref="BM306">BL306*BH306</f>
        <v>156</v>
      </c>
    </row>
    <row r="307" spans="1:65" ht="99.95" customHeight="1">
      <c r="A307" s="20" t="str">
        <f t="array" ref="A307">CONCATENATE(D307,"_1")</f>
        <v>WF1180-J1655_22222_1</v>
      </c>
      <c r="B307" s="20" t="str">
        <f t="array" ref="B307">CONCATENATE(D307,"_2")</f>
        <v>WF1180-J1655_22222_2</v>
      </c>
      <c r="C307" s="21" t="s">
        <v>933</v>
      </c>
      <c r="D307" s="22" t="str">
        <f t="array" ref="D307">CONCATENATE(K307,"-",L307,"_",M307)</f>
        <v>WF1180-J1655_22222</v>
      </c>
      <c r="E307" s="21" t="s">
        <v>935</v>
      </c>
      <c r="F307" s="21" t="s">
        <v>66</v>
      </c>
      <c r="G307" s="21" t="s">
        <v>67</v>
      </c>
      <c r="H307" s="21" t="s">
        <v>68</v>
      </c>
      <c r="I307" s="21" t="s">
        <v>914</v>
      </c>
      <c r="J307" s="21" t="s">
        <v>79</v>
      </c>
      <c r="K307" s="22" t="str">
        <f t="array" ref="K307">LEFT(C307,6)</f>
        <v>WF1180</v>
      </c>
      <c r="L307" s="22" t="str">
        <f t="array" ref="L307">RIGHT(LEFT(C307,11),5)</f>
        <v>J1655</v>
      </c>
      <c r="M307" s="22" t="str">
        <f t="array" ref="M307">RIGHT(C307,5)</f>
        <v>22222</v>
      </c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K307" s="22"/>
      <c r="AL307" s="22"/>
      <c r="AM307" s="22"/>
      <c r="AN307" s="22"/>
      <c r="AO307" s="23">
        <v>2</v>
      </c>
      <c r="AP307" s="23">
        <v>1</v>
      </c>
      <c r="AQ307" s="22"/>
      <c r="AR307" s="22"/>
      <c r="AS307" s="22"/>
      <c r="AT307" s="22"/>
      <c r="AU307" s="22"/>
      <c r="AV307" s="22"/>
      <c r="AW307" s="22"/>
      <c r="AX307" s="22"/>
      <c r="AY307" s="22"/>
      <c r="AZ307" s="22"/>
      <c r="BA307" s="22"/>
      <c r="BB307" s="22"/>
      <c r="BC307" s="22"/>
      <c r="BD307" s="22"/>
      <c r="BE307" s="22"/>
      <c r="BF307" s="22"/>
      <c r="BG307" s="22"/>
      <c r="BH307" s="23">
        <v>3</v>
      </c>
      <c r="BI307" s="21" t="s">
        <v>934</v>
      </c>
      <c r="BJ307" s="24">
        <v>129</v>
      </c>
      <c r="BK307" s="24">
        <f t="array" ref="BK307">BJ307*BH307</f>
        <v>387</v>
      </c>
      <c r="BL307" s="24">
        <v>52</v>
      </c>
      <c r="BM307" s="24">
        <f t="array" ref="BM307">BL307*BH307</f>
        <v>156</v>
      </c>
    </row>
    <row r="308" spans="1:65" ht="99.95" customHeight="1">
      <c r="A308" s="20" t="str">
        <f t="array" ref="A308">CONCATENATE(D308,"_1")</f>
        <v>VA3040-J6447_09Y92_1</v>
      </c>
      <c r="B308" s="20" t="str">
        <f t="array" ref="B308">CONCATENATE(D308,"_2")</f>
        <v>VA3040-J6447_09Y92_2</v>
      </c>
      <c r="C308" s="21" t="s">
        <v>936</v>
      </c>
      <c r="D308" s="22" t="str">
        <f t="array" ref="D308">CONCATENATE(K308,"-",L308,"_",M308)</f>
        <v>VA3040-J6447_09Y92</v>
      </c>
      <c r="E308" s="21" t="s">
        <v>821</v>
      </c>
      <c r="F308" s="21" t="s">
        <v>66</v>
      </c>
      <c r="G308" s="21" t="s">
        <v>822</v>
      </c>
      <c r="H308" s="21" t="s">
        <v>68</v>
      </c>
      <c r="I308" s="21" t="s">
        <v>938</v>
      </c>
      <c r="J308" s="21" t="s">
        <v>70</v>
      </c>
      <c r="K308" s="22" t="str">
        <f t="array" ref="K308">LEFT(C308,6)</f>
        <v>VA3040</v>
      </c>
      <c r="L308" s="22" t="str">
        <f t="array" ref="L308">RIGHT(LEFT(C308,11),5)</f>
        <v>J6447</v>
      </c>
      <c r="M308" s="22" t="str">
        <f t="array" ref="M308">RIGHT(C308,5)</f>
        <v>09Y92</v>
      </c>
      <c r="N308" s="23">
        <v>1</v>
      </c>
      <c r="O308" s="22"/>
      <c r="P308" s="22"/>
      <c r="Q308" s="22"/>
      <c r="R308" s="22"/>
      <c r="S308" s="22"/>
      <c r="T308" s="22"/>
      <c r="U308" s="22"/>
      <c r="V308" s="22"/>
      <c r="W308" s="23">
        <v>1</v>
      </c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K308" s="22"/>
      <c r="AL308" s="22"/>
      <c r="AM308" s="22"/>
      <c r="AN308" s="22"/>
      <c r="AO308" s="22"/>
      <c r="AP308" s="22"/>
      <c r="AQ308" s="22"/>
      <c r="AR308" s="22"/>
      <c r="AS308" s="22"/>
      <c r="AT308" s="22"/>
      <c r="AU308" s="22"/>
      <c r="AV308" s="22"/>
      <c r="AW308" s="22"/>
      <c r="AX308" s="22"/>
      <c r="AY308" s="22"/>
      <c r="AZ308" s="22"/>
      <c r="BA308" s="22"/>
      <c r="BB308" s="22"/>
      <c r="BC308" s="22"/>
      <c r="BD308" s="22"/>
      <c r="BE308" s="22"/>
      <c r="BF308" s="22"/>
      <c r="BG308" s="22"/>
      <c r="BH308" s="23">
        <v>2</v>
      </c>
      <c r="BI308" s="21" t="s">
        <v>937</v>
      </c>
      <c r="BJ308" s="24">
        <v>129</v>
      </c>
      <c r="BK308" s="24">
        <f t="array" ref="BK308">BJ308*BH308</f>
        <v>258</v>
      </c>
      <c r="BL308" s="24">
        <v>52</v>
      </c>
      <c r="BM308" s="24">
        <f t="array" ref="BM308">BL308*BH308</f>
        <v>104</v>
      </c>
    </row>
    <row r="309" spans="1:65" ht="99.95" customHeight="1">
      <c r="A309" s="20" t="str">
        <f t="array" ref="A309">CONCATENATE(D309,"_1")</f>
        <v>WA3268-T0414_72619_1</v>
      </c>
      <c r="B309" s="20" t="str">
        <f t="array" ref="B309">CONCATENATE(D309,"_2")</f>
        <v>WA3268-T0414_72619_2</v>
      </c>
      <c r="C309" s="21" t="s">
        <v>939</v>
      </c>
      <c r="D309" s="22" t="str">
        <f t="array" ref="D309">CONCATENATE(K309,"-",L309,"_",M309)</f>
        <v>WA3268-T0414_72619</v>
      </c>
      <c r="E309" s="21" t="s">
        <v>636</v>
      </c>
      <c r="F309" s="21" t="s">
        <v>66</v>
      </c>
      <c r="G309" s="21" t="s">
        <v>67</v>
      </c>
      <c r="H309" s="21" t="s">
        <v>68</v>
      </c>
      <c r="I309" s="21" t="s">
        <v>131</v>
      </c>
      <c r="J309" s="21" t="s">
        <v>70</v>
      </c>
      <c r="K309" s="22" t="str">
        <f t="array" ref="K309">LEFT(C309,6)</f>
        <v>WA3268</v>
      </c>
      <c r="L309" s="22" t="str">
        <f t="array" ref="L309">RIGHT(LEFT(C309,11),5)</f>
        <v>T0414</v>
      </c>
      <c r="M309" s="22" t="str">
        <f t="array" ref="M309">RIGHT(C309,5)</f>
        <v>72619</v>
      </c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  <c r="AL309" s="23">
        <v>1</v>
      </c>
      <c r="AM309" s="23">
        <v>1</v>
      </c>
      <c r="AN309" s="22"/>
      <c r="AO309" s="22"/>
      <c r="AP309" s="22"/>
      <c r="AQ309" s="22"/>
      <c r="AR309" s="22"/>
      <c r="AS309" s="22"/>
      <c r="AT309" s="22"/>
      <c r="AU309" s="22"/>
      <c r="AV309" s="22"/>
      <c r="AW309" s="22"/>
      <c r="AX309" s="22"/>
      <c r="AY309" s="22"/>
      <c r="AZ309" s="22"/>
      <c r="BA309" s="22"/>
      <c r="BB309" s="22"/>
      <c r="BC309" s="22"/>
      <c r="BD309" s="22"/>
      <c r="BE309" s="22"/>
      <c r="BF309" s="22"/>
      <c r="BG309" s="22"/>
      <c r="BH309" s="23">
        <v>2</v>
      </c>
      <c r="BI309" s="21" t="s">
        <v>940</v>
      </c>
      <c r="BJ309" s="24">
        <v>129</v>
      </c>
      <c r="BK309" s="24">
        <f t="array" ref="BK309">BJ309*BH309</f>
        <v>258</v>
      </c>
      <c r="BL309" s="24">
        <v>52</v>
      </c>
      <c r="BM309" s="24">
        <f t="array" ref="BM309">BL309*BH309</f>
        <v>104</v>
      </c>
    </row>
    <row r="310" spans="1:65" ht="99.95" customHeight="1">
      <c r="A310" s="20" t="str">
        <f t="array" ref="A310">CONCATENATE(D310,"_1")</f>
        <v>WA3366-T7144_61315_1</v>
      </c>
      <c r="B310" s="20" t="str">
        <f t="array" ref="B310">CONCATENATE(D310,"_2")</f>
        <v>WA3366-T7144_61315_2</v>
      </c>
      <c r="C310" s="21" t="s">
        <v>941</v>
      </c>
      <c r="D310" s="22" t="str">
        <f t="array" ref="D310">CONCATENATE(K310,"-",L310,"_",M310)</f>
        <v>WA3366-T7144_61315</v>
      </c>
      <c r="E310" s="21" t="s">
        <v>929</v>
      </c>
      <c r="F310" s="21" t="s">
        <v>66</v>
      </c>
      <c r="G310" s="21" t="s">
        <v>67</v>
      </c>
      <c r="H310" s="21" t="s">
        <v>68</v>
      </c>
      <c r="I310" s="21" t="s">
        <v>861</v>
      </c>
      <c r="J310" s="21" t="s">
        <v>182</v>
      </c>
      <c r="K310" s="22" t="str">
        <f t="array" ref="K310">LEFT(C310,6)</f>
        <v>WA3366</v>
      </c>
      <c r="L310" s="22" t="str">
        <f t="array" ref="L310">RIGHT(LEFT(C310,11),5)</f>
        <v>T7144</v>
      </c>
      <c r="M310" s="22" t="str">
        <f t="array" ref="M310">RIGHT(C310,5)</f>
        <v>61315</v>
      </c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3">
        <v>1</v>
      </c>
      <c r="AC310" s="23">
        <v>1</v>
      </c>
      <c r="AD310" s="22"/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  <c r="AT310" s="22"/>
      <c r="AU310" s="22"/>
      <c r="AV310" s="22"/>
      <c r="AW310" s="22"/>
      <c r="AX310" s="22"/>
      <c r="AY310" s="22"/>
      <c r="AZ310" s="22"/>
      <c r="BA310" s="22"/>
      <c r="BB310" s="22"/>
      <c r="BC310" s="22"/>
      <c r="BD310" s="22"/>
      <c r="BE310" s="22"/>
      <c r="BF310" s="22"/>
      <c r="BG310" s="22"/>
      <c r="BH310" s="23">
        <v>2</v>
      </c>
      <c r="BI310" s="21" t="s">
        <v>942</v>
      </c>
      <c r="BJ310" s="24">
        <v>129</v>
      </c>
      <c r="BK310" s="24">
        <f t="array" ref="BK310">BJ310*BH310</f>
        <v>258</v>
      </c>
      <c r="BL310" s="24">
        <v>52</v>
      </c>
      <c r="BM310" s="24">
        <f t="array" ref="BM310">BL310*BH310</f>
        <v>104</v>
      </c>
    </row>
    <row r="311" spans="1:65" ht="99.95" customHeight="1">
      <c r="A311" s="20" t="str">
        <f t="array" ref="A311">CONCATENATE(D311,"_1")</f>
        <v>WF1023-J9944_22222_1</v>
      </c>
      <c r="B311" s="20" t="str">
        <f t="array" ref="B311">CONCATENATE(D311,"_2")</f>
        <v>WF1023-J9944_22222_2</v>
      </c>
      <c r="C311" s="21" t="s">
        <v>943</v>
      </c>
      <c r="D311" s="22" t="str">
        <f t="array" ref="D311">CONCATENATE(K311,"-",L311,"_",M311)</f>
        <v>WF1023-J9944_22222</v>
      </c>
      <c r="E311" s="21" t="s">
        <v>945</v>
      </c>
      <c r="F311" s="21" t="s">
        <v>66</v>
      </c>
      <c r="G311" s="21" t="s">
        <v>67</v>
      </c>
      <c r="H311" s="21" t="s">
        <v>68</v>
      </c>
      <c r="I311" s="21" t="s">
        <v>74</v>
      </c>
      <c r="J311" s="21" t="s">
        <v>79</v>
      </c>
      <c r="K311" s="22" t="str">
        <f t="array" ref="K311">LEFT(C311,6)</f>
        <v>WF1023</v>
      </c>
      <c r="L311" s="22" t="str">
        <f t="array" ref="L311">RIGHT(LEFT(C311,11),5)</f>
        <v>J9944</v>
      </c>
      <c r="M311" s="22" t="str">
        <f t="array" ref="M311">RIGHT(C311,5)</f>
        <v>22222</v>
      </c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K311" s="22"/>
      <c r="AL311" s="22"/>
      <c r="AM311" s="22"/>
      <c r="AN311" s="22"/>
      <c r="AO311" s="22"/>
      <c r="AP311" s="22"/>
      <c r="AQ311" s="22"/>
      <c r="AR311" s="22"/>
      <c r="AS311" s="22"/>
      <c r="AT311" s="22"/>
      <c r="AU311" s="22"/>
      <c r="AV311" s="22"/>
      <c r="AW311" s="22"/>
      <c r="AX311" s="23">
        <v>2</v>
      </c>
      <c r="AY311" s="22"/>
      <c r="AZ311" s="22"/>
      <c r="BA311" s="22"/>
      <c r="BB311" s="22"/>
      <c r="BC311" s="22"/>
      <c r="BD311" s="22"/>
      <c r="BE311" s="22"/>
      <c r="BF311" s="22"/>
      <c r="BG311" s="22"/>
      <c r="BH311" s="23">
        <v>2</v>
      </c>
      <c r="BI311" s="21" t="s">
        <v>944</v>
      </c>
      <c r="BJ311" s="24">
        <v>129</v>
      </c>
      <c r="BK311" s="24">
        <f t="array" ref="BK311">BJ311*BH311</f>
        <v>258</v>
      </c>
      <c r="BL311" s="24">
        <v>52</v>
      </c>
      <c r="BM311" s="24">
        <f t="array" ref="BM311">BL311*BH311</f>
        <v>104</v>
      </c>
    </row>
    <row r="312" spans="1:65" ht="99.95" customHeight="1">
      <c r="A312" s="20" t="str">
        <f t="array" ref="A312">CONCATENATE(D312,"_1")</f>
        <v>WF1181-J1655_22222_1</v>
      </c>
      <c r="B312" s="20" t="str">
        <f t="array" ref="B312">CONCATENATE(D312,"_2")</f>
        <v>WF1181-J1655_22222_2</v>
      </c>
      <c r="C312" s="21" t="s">
        <v>946</v>
      </c>
      <c r="D312" s="22" t="str">
        <f t="array" ref="D312">CONCATENATE(K312,"-",L312,"_",M312)</f>
        <v>WF1181-J1655_22222</v>
      </c>
      <c r="E312" s="21" t="s">
        <v>948</v>
      </c>
      <c r="F312" s="21" t="s">
        <v>66</v>
      </c>
      <c r="G312" s="21" t="s">
        <v>67</v>
      </c>
      <c r="H312" s="21" t="s">
        <v>68</v>
      </c>
      <c r="I312" s="21" t="s">
        <v>914</v>
      </c>
      <c r="J312" s="21" t="s">
        <v>79</v>
      </c>
      <c r="K312" s="22" t="str">
        <f t="array" ref="K312">LEFT(C312,6)</f>
        <v>WF1181</v>
      </c>
      <c r="L312" s="22" t="str">
        <f t="array" ref="L312">RIGHT(LEFT(C312,11),5)</f>
        <v>J1655</v>
      </c>
      <c r="M312" s="22" t="str">
        <f t="array" ref="M312">RIGHT(C312,5)</f>
        <v>22222</v>
      </c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  <c r="AL312" s="22"/>
      <c r="AM312" s="23">
        <v>1</v>
      </c>
      <c r="AN312" s="23">
        <v>1</v>
      </c>
      <c r="AO312" s="22"/>
      <c r="AP312" s="22"/>
      <c r="AQ312" s="22"/>
      <c r="AR312" s="22"/>
      <c r="AS312" s="22"/>
      <c r="AT312" s="22"/>
      <c r="AU312" s="22"/>
      <c r="AV312" s="22"/>
      <c r="AW312" s="22"/>
      <c r="AX312" s="22"/>
      <c r="AY312" s="22"/>
      <c r="AZ312" s="22"/>
      <c r="BA312" s="22"/>
      <c r="BB312" s="22"/>
      <c r="BC312" s="22"/>
      <c r="BD312" s="22"/>
      <c r="BE312" s="22"/>
      <c r="BF312" s="22"/>
      <c r="BG312" s="22"/>
      <c r="BH312" s="23">
        <v>2</v>
      </c>
      <c r="BI312" s="21" t="s">
        <v>947</v>
      </c>
      <c r="BJ312" s="24">
        <v>129</v>
      </c>
      <c r="BK312" s="24">
        <f t="array" ref="BK312">BJ312*BH312</f>
        <v>258</v>
      </c>
      <c r="BL312" s="24">
        <v>52</v>
      </c>
      <c r="BM312" s="24">
        <f t="array" ref="BM312">BL312*BH312</f>
        <v>104</v>
      </c>
    </row>
    <row r="313" spans="1:65" ht="99.95" customHeight="1">
      <c r="A313" s="20" t="str">
        <f t="array" ref="A313">CONCATENATE(D313,"_1")</f>
        <v>WF1416-E0392_X0201_1</v>
      </c>
      <c r="B313" s="20" t="str">
        <f t="array" ref="B313">CONCATENATE(D313,"_2")</f>
        <v>WF1416-E0392_X0201_2</v>
      </c>
      <c r="C313" s="21" t="s">
        <v>949</v>
      </c>
      <c r="D313" s="22" t="str">
        <f t="array" ref="D313">CONCATENATE(K313,"-",L313,"_",M313)</f>
        <v>WF1416-E0392_X0201</v>
      </c>
      <c r="E313" s="21" t="s">
        <v>951</v>
      </c>
      <c r="F313" s="21" t="s">
        <v>66</v>
      </c>
      <c r="G313" s="21" t="s">
        <v>67</v>
      </c>
      <c r="H313" s="21" t="s">
        <v>68</v>
      </c>
      <c r="I313" s="21" t="s">
        <v>74</v>
      </c>
      <c r="J313" s="21" t="s">
        <v>70</v>
      </c>
      <c r="K313" s="22" t="str">
        <f t="array" ref="K313">LEFT(C313,6)</f>
        <v>WF1416</v>
      </c>
      <c r="L313" s="22" t="str">
        <f t="array" ref="L313">RIGHT(LEFT(C313,11),5)</f>
        <v>E0392</v>
      </c>
      <c r="M313" s="22" t="str">
        <f t="array" ref="M313">RIGHT(C313,5)</f>
        <v>X0201</v>
      </c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K313" s="22"/>
      <c r="AL313" s="23">
        <v>1</v>
      </c>
      <c r="AM313" s="23">
        <v>1</v>
      </c>
      <c r="AN313" s="22"/>
      <c r="AO313" s="22"/>
      <c r="AP313" s="22"/>
      <c r="AQ313" s="22"/>
      <c r="AR313" s="22"/>
      <c r="AS313" s="22"/>
      <c r="AT313" s="22"/>
      <c r="AU313" s="22"/>
      <c r="AV313" s="22"/>
      <c r="AW313" s="22"/>
      <c r="AX313" s="22"/>
      <c r="AY313" s="22"/>
      <c r="AZ313" s="22"/>
      <c r="BA313" s="22"/>
      <c r="BB313" s="22"/>
      <c r="BC313" s="22"/>
      <c r="BD313" s="22"/>
      <c r="BE313" s="22"/>
      <c r="BF313" s="22"/>
      <c r="BG313" s="22"/>
      <c r="BH313" s="23">
        <v>2</v>
      </c>
      <c r="BI313" s="21" t="s">
        <v>950</v>
      </c>
      <c r="BJ313" s="24">
        <v>129</v>
      </c>
      <c r="BK313" s="24">
        <f t="array" ref="BK313">BJ313*BH313</f>
        <v>258</v>
      </c>
      <c r="BL313" s="24">
        <v>52</v>
      </c>
      <c r="BM313" s="24">
        <f t="array" ref="BM313">BL313*BH313</f>
        <v>104</v>
      </c>
    </row>
    <row r="314" spans="1:65" ht="99.95" customHeight="1">
      <c r="A314" s="20" t="str">
        <f t="array" ref="A314">CONCATENATE(D314,"_1")</f>
        <v>CA3435-TS030_Q9013_1</v>
      </c>
      <c r="B314" s="20" t="str">
        <f t="array" ref="B314">CONCATENATE(D314,"_2")</f>
        <v>CA3435-TS030_Q9013_2</v>
      </c>
      <c r="C314" s="21" t="s">
        <v>952</v>
      </c>
      <c r="D314" s="22" t="str">
        <f t="array" ref="D314">CONCATENATE(K314,"-",L314,"_",M314)</f>
        <v>CA3435-TS030_Q9013</v>
      </c>
      <c r="E314" s="21" t="s">
        <v>954</v>
      </c>
      <c r="F314" s="21" t="s">
        <v>66</v>
      </c>
      <c r="G314" s="21" t="s">
        <v>67</v>
      </c>
      <c r="H314" s="21" t="s">
        <v>68</v>
      </c>
      <c r="I314" s="21" t="s">
        <v>131</v>
      </c>
      <c r="J314" s="21" t="s">
        <v>70</v>
      </c>
      <c r="K314" s="22" t="str">
        <f t="array" ref="K314">LEFT(C314,6)</f>
        <v>CA3435</v>
      </c>
      <c r="L314" s="22" t="str">
        <f t="array" ref="L314">RIGHT(LEFT(C314,11),5)</f>
        <v>TS030</v>
      </c>
      <c r="M314" s="22" t="str">
        <f t="array" ref="M314">RIGHT(C314,5)</f>
        <v>Q9013</v>
      </c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  <c r="AK314" s="22"/>
      <c r="AL314" s="22"/>
      <c r="AM314" s="22"/>
      <c r="AN314" s="22"/>
      <c r="AO314" s="22"/>
      <c r="AP314" s="22"/>
      <c r="AQ314" s="23">
        <v>1</v>
      </c>
      <c r="AR314" s="22"/>
      <c r="AS314" s="22"/>
      <c r="AT314" s="22"/>
      <c r="AU314" s="22"/>
      <c r="AV314" s="22"/>
      <c r="AW314" s="22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3">
        <v>1</v>
      </c>
      <c r="BI314" s="21" t="s">
        <v>953</v>
      </c>
      <c r="BJ314" s="24">
        <v>129</v>
      </c>
      <c r="BK314" s="24">
        <f t="array" ref="BK314">BJ314*BH314</f>
        <v>129</v>
      </c>
      <c r="BL314" s="24">
        <v>52</v>
      </c>
      <c r="BM314" s="24">
        <f t="array" ref="BM314">BL314*BH314</f>
        <v>52</v>
      </c>
    </row>
    <row r="315" spans="1:65" ht="99.95" customHeight="1">
      <c r="A315" s="20" t="str">
        <f t="array" ref="A315">CONCATENATE(D315,"_1")</f>
        <v>TA3025-J6182_22222_1</v>
      </c>
      <c r="B315" s="20" t="str">
        <f t="array" ref="B315">CONCATENATE(D315,"_2")</f>
        <v>TA3025-J6182_22222_2</v>
      </c>
      <c r="C315" s="21" t="s">
        <v>955</v>
      </c>
      <c r="D315" s="22" t="str">
        <f t="array" ref="D315">CONCATENATE(K315,"-",L315,"_",M315)</f>
        <v>TA3025-J6182_22222</v>
      </c>
      <c r="E315" s="21" t="s">
        <v>957</v>
      </c>
      <c r="F315" s="21" t="s">
        <v>66</v>
      </c>
      <c r="G315" s="21" t="s">
        <v>67</v>
      </c>
      <c r="H315" s="21" t="s">
        <v>68</v>
      </c>
      <c r="I315" s="21" t="s">
        <v>958</v>
      </c>
      <c r="J315" s="21" t="s">
        <v>70</v>
      </c>
      <c r="K315" s="22" t="str">
        <f t="array" ref="K315">LEFT(C315,6)</f>
        <v>TA3025</v>
      </c>
      <c r="L315" s="22" t="str">
        <f t="array" ref="L315">RIGHT(LEFT(C315,11),5)</f>
        <v>J6182</v>
      </c>
      <c r="M315" s="22" t="str">
        <f t="array" ref="M315">RIGHT(C315,5)</f>
        <v>22222</v>
      </c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2"/>
      <c r="AZ315" s="22"/>
      <c r="BA315" s="22"/>
      <c r="BB315" s="23">
        <v>1</v>
      </c>
      <c r="BC315" s="22"/>
      <c r="BD315" s="22"/>
      <c r="BE315" s="22"/>
      <c r="BF315" s="22"/>
      <c r="BG315" s="22"/>
      <c r="BH315" s="23">
        <v>1</v>
      </c>
      <c r="BI315" s="21" t="s">
        <v>956</v>
      </c>
      <c r="BJ315" s="24">
        <v>129</v>
      </c>
      <c r="BK315" s="24">
        <f t="array" ref="BK315">BJ315*BH315</f>
        <v>129</v>
      </c>
      <c r="BL315" s="24">
        <v>52</v>
      </c>
      <c r="BM315" s="24">
        <f t="array" ref="BM315">BL315*BH315</f>
        <v>52</v>
      </c>
    </row>
    <row r="316" spans="1:65" ht="99.95" customHeight="1">
      <c r="A316" s="20" t="str">
        <f t="array" ref="A316">CONCATENATE(D316,"_1")</f>
        <v>UA2114-DS494_78295_1</v>
      </c>
      <c r="B316" s="20" t="str">
        <f t="array" ref="B316">CONCATENATE(D316,"_2")</f>
        <v>UA2114-DS494_78295_2</v>
      </c>
      <c r="C316" s="21" t="s">
        <v>959</v>
      </c>
      <c r="D316" s="22" t="str">
        <f t="array" ref="D316">CONCATENATE(K316,"-",L316,"_",M316)</f>
        <v>UA2114-DS494_78295</v>
      </c>
      <c r="E316" s="21" t="s">
        <v>961</v>
      </c>
      <c r="F316" s="21" t="s">
        <v>66</v>
      </c>
      <c r="G316" s="21" t="s">
        <v>67</v>
      </c>
      <c r="H316" s="21" t="s">
        <v>68</v>
      </c>
      <c r="I316" s="21" t="s">
        <v>962</v>
      </c>
      <c r="J316" s="21" t="s">
        <v>182</v>
      </c>
      <c r="K316" s="22" t="str">
        <f t="array" ref="K316">LEFT(C316,6)</f>
        <v>UA2114</v>
      </c>
      <c r="L316" s="22" t="str">
        <f t="array" ref="L316">RIGHT(LEFT(C316,11),5)</f>
        <v>DS494</v>
      </c>
      <c r="M316" s="22" t="str">
        <f t="array" ref="M316">RIGHT(C316,5)</f>
        <v>78295</v>
      </c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3">
        <v>1</v>
      </c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2"/>
      <c r="BA316" s="22"/>
      <c r="BB316" s="22"/>
      <c r="BC316" s="22"/>
      <c r="BD316" s="22"/>
      <c r="BE316" s="22"/>
      <c r="BF316" s="22"/>
      <c r="BG316" s="22"/>
      <c r="BH316" s="23">
        <v>1</v>
      </c>
      <c r="BI316" s="21" t="s">
        <v>960</v>
      </c>
      <c r="BJ316" s="24">
        <v>129</v>
      </c>
      <c r="BK316" s="24">
        <f t="array" ref="BK316">BJ316*BH316</f>
        <v>129</v>
      </c>
      <c r="BL316" s="24">
        <v>52</v>
      </c>
      <c r="BM316" s="24">
        <f t="array" ref="BM316">BL316*BH316</f>
        <v>52</v>
      </c>
    </row>
    <row r="317" spans="1:65" ht="99.95" customHeight="1">
      <c r="A317" s="20" t="str">
        <f t="array" ref="A317">CONCATENATE(D317,"_1")</f>
        <v>UF1062-D4518_78231_1</v>
      </c>
      <c r="B317" s="20" t="str">
        <f t="array" ref="B317">CONCATENATE(D317,"_2")</f>
        <v>UF1062-D4518_78231_2</v>
      </c>
      <c r="C317" s="21" t="s">
        <v>963</v>
      </c>
      <c r="D317" s="22" t="str">
        <f t="array" ref="D317">CONCATENATE(K317,"-",L317,"_",M317)</f>
        <v>UF1062-D4518_78231</v>
      </c>
      <c r="E317" s="21" t="s">
        <v>965</v>
      </c>
      <c r="F317" s="21" t="s">
        <v>66</v>
      </c>
      <c r="G317" s="21" t="s">
        <v>67</v>
      </c>
      <c r="H317" s="21" t="s">
        <v>68</v>
      </c>
      <c r="I317" s="21" t="s">
        <v>556</v>
      </c>
      <c r="J317" s="21" t="s">
        <v>182</v>
      </c>
      <c r="K317" s="22" t="str">
        <f t="array" ref="K317">LEFT(C317,6)</f>
        <v>UF1062</v>
      </c>
      <c r="L317" s="22" t="str">
        <f t="array" ref="L317">RIGHT(LEFT(C317,11),5)</f>
        <v>D4518</v>
      </c>
      <c r="M317" s="22" t="str">
        <f t="array" ref="M317">RIGHT(C317,5)</f>
        <v>78231</v>
      </c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3">
        <v>1</v>
      </c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2"/>
      <c r="BB317" s="22"/>
      <c r="BC317" s="22"/>
      <c r="BD317" s="22"/>
      <c r="BE317" s="22"/>
      <c r="BF317" s="22"/>
      <c r="BG317" s="22"/>
      <c r="BH317" s="23">
        <v>1</v>
      </c>
      <c r="BI317" s="21" t="s">
        <v>964</v>
      </c>
      <c r="BJ317" s="24">
        <v>129</v>
      </c>
      <c r="BK317" s="24">
        <f t="array" ref="BK317">BJ317*BH317</f>
        <v>129</v>
      </c>
      <c r="BL317" s="24">
        <v>52</v>
      </c>
      <c r="BM317" s="24">
        <f t="array" ref="BM317">BL317*BH317</f>
        <v>52</v>
      </c>
    </row>
    <row r="318" spans="1:65" ht="99.95" customHeight="1">
      <c r="A318" s="20" t="str">
        <f t="array" ref="A318">CONCATENATE(D318,"_1")</f>
        <v>WA2030-T3026_61010_1</v>
      </c>
      <c r="B318" s="20" t="str">
        <f t="array" ref="B318">CONCATENATE(D318,"_2")</f>
        <v>WA2030-T3026_61010_2</v>
      </c>
      <c r="C318" s="21" t="s">
        <v>966</v>
      </c>
      <c r="D318" s="22" t="str">
        <f t="array" ref="D318">CONCATENATE(K318,"-",L318,"_",M318)</f>
        <v>WA2030-T3026_61010</v>
      </c>
      <c r="E318" s="21" t="s">
        <v>968</v>
      </c>
      <c r="F318" s="21" t="s">
        <v>66</v>
      </c>
      <c r="G318" s="21" t="s">
        <v>67</v>
      </c>
      <c r="H318" s="21" t="s">
        <v>68</v>
      </c>
      <c r="I318" s="21" t="s">
        <v>223</v>
      </c>
      <c r="J318" s="21" t="s">
        <v>224</v>
      </c>
      <c r="K318" s="22" t="str">
        <f t="array" ref="K318">LEFT(C318,6)</f>
        <v>WA2030</v>
      </c>
      <c r="L318" s="22" t="str">
        <f t="array" ref="L318">RIGHT(LEFT(C318,11),5)</f>
        <v>T3026</v>
      </c>
      <c r="M318" s="22" t="str">
        <f t="array" ref="M318">RIGHT(C318,5)</f>
        <v>61010</v>
      </c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3">
        <v>1</v>
      </c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  <c r="BA318" s="22"/>
      <c r="BB318" s="22"/>
      <c r="BC318" s="22"/>
      <c r="BD318" s="22"/>
      <c r="BE318" s="22"/>
      <c r="BF318" s="22"/>
      <c r="BG318" s="22"/>
      <c r="BH318" s="23">
        <v>1</v>
      </c>
      <c r="BI318" s="21" t="s">
        <v>967</v>
      </c>
      <c r="BJ318" s="24">
        <v>129</v>
      </c>
      <c r="BK318" s="24">
        <f t="array" ref="BK318">BJ318*BH318</f>
        <v>129</v>
      </c>
      <c r="BL318" s="24">
        <v>52</v>
      </c>
      <c r="BM318" s="24">
        <f t="array" ref="BM318">BL318*BH318</f>
        <v>52</v>
      </c>
    </row>
    <row r="319" spans="1:65" ht="99.95" customHeight="1">
      <c r="A319" s="20" t="str">
        <f t="array" ref="A319">CONCATENATE(D319,"_1")</f>
        <v>WA2510-T5973_S9558_1</v>
      </c>
      <c r="B319" s="20" t="str">
        <f t="array" ref="B319">CONCATENATE(D319,"_2")</f>
        <v>WA2510-T5973_S9558_2</v>
      </c>
      <c r="C319" s="21" t="s">
        <v>969</v>
      </c>
      <c r="D319" s="22" t="str">
        <f t="array" ref="D319">CONCATENATE(K319,"-",L319,"_",M319)</f>
        <v>WA2510-T5973_S9558</v>
      </c>
      <c r="E319" s="21" t="s">
        <v>256</v>
      </c>
      <c r="F319" s="21" t="s">
        <v>66</v>
      </c>
      <c r="G319" s="21" t="s">
        <v>67</v>
      </c>
      <c r="H319" s="21" t="s">
        <v>68</v>
      </c>
      <c r="I319" s="21" t="s">
        <v>131</v>
      </c>
      <c r="J319" s="21" t="s">
        <v>70</v>
      </c>
      <c r="K319" s="22" t="str">
        <f t="array" ref="K319">LEFT(C319,6)</f>
        <v>WA2510</v>
      </c>
      <c r="L319" s="22" t="str">
        <f t="array" ref="L319">RIGHT(LEFT(C319,11),5)</f>
        <v>T5973</v>
      </c>
      <c r="M319" s="22" t="str">
        <f t="array" ref="M319">RIGHT(C319,5)</f>
        <v>S9558</v>
      </c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3">
        <v>1</v>
      </c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  <c r="BA319" s="22"/>
      <c r="BB319" s="22"/>
      <c r="BC319" s="22"/>
      <c r="BD319" s="22"/>
      <c r="BE319" s="22"/>
      <c r="BF319" s="22"/>
      <c r="BG319" s="22"/>
      <c r="BH319" s="23">
        <v>1</v>
      </c>
      <c r="BI319" s="21" t="s">
        <v>970</v>
      </c>
      <c r="BJ319" s="24">
        <v>129</v>
      </c>
      <c r="BK319" s="24">
        <f t="array" ref="BK319">BJ319*BH319</f>
        <v>129</v>
      </c>
      <c r="BL319" s="24">
        <v>52</v>
      </c>
      <c r="BM319" s="24">
        <f t="array" ref="BM319">BL319*BH319</f>
        <v>52</v>
      </c>
    </row>
    <row r="320" spans="1:65" ht="99.95" customHeight="1">
      <c r="A320" s="20" t="str">
        <f t="array" ref="A320">CONCATENATE(D320,"_1")</f>
        <v>WA3066-MS007_22222_1</v>
      </c>
      <c r="B320" s="20" t="str">
        <f t="array" ref="B320">CONCATENATE(D320,"_2")</f>
        <v>WA3066-MS007_22222_2</v>
      </c>
      <c r="C320" s="21" t="s">
        <v>971</v>
      </c>
      <c r="D320" s="22" t="str">
        <f t="array" ref="D320">CONCATENATE(K320,"-",L320,"_",M320)</f>
        <v>WA3066-MS007_22222</v>
      </c>
      <c r="E320" s="21" t="s">
        <v>973</v>
      </c>
      <c r="F320" s="21" t="s">
        <v>66</v>
      </c>
      <c r="G320" s="21" t="s">
        <v>67</v>
      </c>
      <c r="H320" s="21" t="s">
        <v>68</v>
      </c>
      <c r="I320" s="21" t="s">
        <v>974</v>
      </c>
      <c r="J320" s="21" t="s">
        <v>70</v>
      </c>
      <c r="K320" s="22" t="str">
        <f t="array" ref="K320">LEFT(C320,6)</f>
        <v>WA3066</v>
      </c>
      <c r="L320" s="22" t="str">
        <f t="array" ref="L320">RIGHT(LEFT(C320,11),5)</f>
        <v>MS007</v>
      </c>
      <c r="M320" s="22" t="str">
        <f t="array" ref="M320">RIGHT(C320,5)</f>
        <v>22222</v>
      </c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3">
        <v>1</v>
      </c>
      <c r="BC320" s="22"/>
      <c r="BD320" s="22"/>
      <c r="BE320" s="22"/>
      <c r="BF320" s="22"/>
      <c r="BG320" s="22"/>
      <c r="BH320" s="23">
        <v>1</v>
      </c>
      <c r="BI320" s="21" t="s">
        <v>972</v>
      </c>
      <c r="BJ320" s="24">
        <v>129</v>
      </c>
      <c r="BK320" s="24">
        <f t="array" ref="BK320">BJ320*BH320</f>
        <v>129</v>
      </c>
      <c r="BL320" s="24">
        <v>52</v>
      </c>
      <c r="BM320" s="24">
        <f t="array" ref="BM320">BL320*BH320</f>
        <v>52</v>
      </c>
    </row>
    <row r="321" spans="1:65" ht="99.95" customHeight="1">
      <c r="A321" s="20" t="str">
        <f t="array" ref="A321">CONCATENATE(D321,"_1")</f>
        <v>TA2257-MA16M_S9461_1</v>
      </c>
      <c r="B321" s="20" t="str">
        <f t="array" ref="B321">CONCATENATE(D321,"_2")</f>
        <v>TA2257-MA16M_S9461_2</v>
      </c>
      <c r="C321" s="21" t="s">
        <v>975</v>
      </c>
      <c r="D321" s="22" t="str">
        <f t="array" ref="D321">CONCATENATE(K321,"-",L321,"_",M321)</f>
        <v>TA2257-MA16M_S9461</v>
      </c>
      <c r="E321" s="21" t="s">
        <v>977</v>
      </c>
      <c r="F321" s="21" t="s">
        <v>66</v>
      </c>
      <c r="G321" s="21" t="s">
        <v>67</v>
      </c>
      <c r="H321" s="21" t="s">
        <v>68</v>
      </c>
      <c r="I321" s="21" t="s">
        <v>978</v>
      </c>
      <c r="J321" s="21" t="s">
        <v>70</v>
      </c>
      <c r="K321" s="22" t="str">
        <f t="array" ref="K321">LEFT(C321,6)</f>
        <v>TA2257</v>
      </c>
      <c r="L321" s="22" t="str">
        <f t="array" ref="L321">RIGHT(LEFT(C321,11),5)</f>
        <v>MA16M</v>
      </c>
      <c r="M321" s="22" t="str">
        <f t="array" ref="M321">RIGHT(C321,5)</f>
        <v>S9461</v>
      </c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  <c r="AY321" s="22"/>
      <c r="AZ321" s="22"/>
      <c r="BA321" s="22"/>
      <c r="BB321" s="22"/>
      <c r="BC321" s="22"/>
      <c r="BD321" s="23">
        <v>1</v>
      </c>
      <c r="BE321" s="22"/>
      <c r="BF321" s="22"/>
      <c r="BG321" s="22"/>
      <c r="BH321" s="23">
        <v>1</v>
      </c>
      <c r="BI321" s="21" t="s">
        <v>976</v>
      </c>
      <c r="BJ321" s="24">
        <v>125</v>
      </c>
      <c r="BK321" s="24">
        <f t="array" ref="BK321">BJ321*BH321</f>
        <v>125</v>
      </c>
      <c r="BL321" s="24">
        <v>50</v>
      </c>
      <c r="BM321" s="24">
        <f t="array" ref="BM321">BL321*BH321</f>
        <v>50</v>
      </c>
    </row>
    <row r="322" spans="1:65" ht="99.95" customHeight="1">
      <c r="A322" s="20" t="str">
        <f t="array" ref="A322">CONCATENATE(D322,"_1")</f>
        <v>ZF0077-MA81L_S9131_1</v>
      </c>
      <c r="B322" s="20" t="str">
        <f t="array" ref="B322">CONCATENATE(D322,"_2")</f>
        <v>ZF0077-MA81L_S9131_2</v>
      </c>
      <c r="C322" s="21" t="s">
        <v>979</v>
      </c>
      <c r="D322" s="22" t="str">
        <f t="array" ref="D322">CONCATENATE(K322,"-",L322,"_",M322)</f>
        <v>ZF0077-MA81L_S9131</v>
      </c>
      <c r="E322" s="21" t="s">
        <v>684</v>
      </c>
      <c r="F322" s="21" t="s">
        <v>66</v>
      </c>
      <c r="G322" s="21" t="s">
        <v>67</v>
      </c>
      <c r="H322" s="21" t="s">
        <v>68</v>
      </c>
      <c r="I322" s="21" t="s">
        <v>831</v>
      </c>
      <c r="J322" s="21" t="s">
        <v>79</v>
      </c>
      <c r="K322" s="22" t="str">
        <f t="array" ref="K322">LEFT(C322,6)</f>
        <v>ZF0077</v>
      </c>
      <c r="L322" s="22" t="str">
        <f t="array" ref="L322">RIGHT(LEFT(C322,11),5)</f>
        <v>MA81L</v>
      </c>
      <c r="M322" s="22" t="str">
        <f t="array" ref="M322">RIGHT(C322,5)</f>
        <v>S9131</v>
      </c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  <c r="AV322" s="22"/>
      <c r="AW322" s="22"/>
      <c r="AX322" s="23">
        <v>18</v>
      </c>
      <c r="AY322" s="22"/>
      <c r="AZ322" s="22"/>
      <c r="BA322" s="22"/>
      <c r="BB322" s="22"/>
      <c r="BC322" s="22"/>
      <c r="BD322" s="22"/>
      <c r="BE322" s="22"/>
      <c r="BF322" s="22"/>
      <c r="BG322" s="22"/>
      <c r="BH322" s="23">
        <v>18</v>
      </c>
      <c r="BI322" s="21" t="s">
        <v>980</v>
      </c>
      <c r="BJ322" s="24">
        <v>119</v>
      </c>
      <c r="BK322" s="24">
        <f t="array" ref="BK322">BJ322*BH322</f>
        <v>2142</v>
      </c>
      <c r="BL322" s="24">
        <v>48</v>
      </c>
      <c r="BM322" s="24">
        <f t="array" ref="BM322">BL322*BH322</f>
        <v>864</v>
      </c>
    </row>
    <row r="323" spans="1:65" ht="99.95" customHeight="1">
      <c r="A323" s="20" t="str">
        <f t="array" ref="A323">CONCATENATE(D323,"_1")</f>
        <v>UA2155-D4622_10701_1</v>
      </c>
      <c r="B323" s="20" t="str">
        <f t="array" ref="B323">CONCATENATE(D323,"_2")</f>
        <v>UA2155-D4622_10701_2</v>
      </c>
      <c r="C323" s="21" t="s">
        <v>981</v>
      </c>
      <c r="D323" s="22" t="str">
        <f t="array" ref="D323">CONCATENATE(K323,"-",L323,"_",M323)</f>
        <v>UA2155-D4622_10701</v>
      </c>
      <c r="E323" s="21" t="s">
        <v>983</v>
      </c>
      <c r="F323" s="21" t="s">
        <v>66</v>
      </c>
      <c r="G323" s="21" t="s">
        <v>67</v>
      </c>
      <c r="H323" s="21" t="s">
        <v>68</v>
      </c>
      <c r="I323" s="21" t="s">
        <v>264</v>
      </c>
      <c r="J323" s="21" t="s">
        <v>182</v>
      </c>
      <c r="K323" s="22" t="str">
        <f t="array" ref="K323">LEFT(C323,6)</f>
        <v>UA2155</v>
      </c>
      <c r="L323" s="22" t="str">
        <f t="array" ref="L323">RIGHT(LEFT(C323,11),5)</f>
        <v>D4622</v>
      </c>
      <c r="M323" s="22" t="str">
        <f t="array" ref="M323">RIGHT(C323,5)</f>
        <v>10701</v>
      </c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3">
        <v>5</v>
      </c>
      <c r="AA323" s="23">
        <v>9</v>
      </c>
      <c r="AB323" s="23">
        <v>3</v>
      </c>
      <c r="AC323" s="22"/>
      <c r="AD323" s="22"/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  <c r="AT323" s="22"/>
      <c r="AU323" s="22"/>
      <c r="AV323" s="22"/>
      <c r="AW323" s="22"/>
      <c r="AX323" s="22"/>
      <c r="AY323" s="22"/>
      <c r="AZ323" s="22"/>
      <c r="BA323" s="22"/>
      <c r="BB323" s="22"/>
      <c r="BC323" s="22"/>
      <c r="BD323" s="22"/>
      <c r="BE323" s="22"/>
      <c r="BF323" s="22"/>
      <c r="BG323" s="22"/>
      <c r="BH323" s="23">
        <v>17</v>
      </c>
      <c r="BI323" s="21" t="s">
        <v>982</v>
      </c>
      <c r="BJ323" s="24">
        <v>119</v>
      </c>
      <c r="BK323" s="24">
        <f t="array" ref="BK323">BJ323*BH323</f>
        <v>2023</v>
      </c>
      <c r="BL323" s="24">
        <v>48</v>
      </c>
      <c r="BM323" s="24">
        <f t="array" ref="BM323">BL323*BH323</f>
        <v>816</v>
      </c>
    </row>
    <row r="324" spans="1:65" ht="99.95" customHeight="1">
      <c r="A324" s="20" t="str">
        <f t="array" ref="A324">CONCATENATE(D324,"_1")</f>
        <v>UA2155-D4622_78315_1</v>
      </c>
      <c r="B324" s="20" t="str">
        <f t="array" ref="B324">CONCATENATE(D324,"_2")</f>
        <v>UA2155-D4622_78315_2</v>
      </c>
      <c r="C324" s="21" t="s">
        <v>984</v>
      </c>
      <c r="D324" s="22" t="str">
        <f t="array" ref="D324">CONCATENATE(K324,"-",L324,"_",M324)</f>
        <v>UA2155-D4622_78315</v>
      </c>
      <c r="E324" s="21" t="s">
        <v>983</v>
      </c>
      <c r="F324" s="21" t="s">
        <v>66</v>
      </c>
      <c r="G324" s="21" t="s">
        <v>67</v>
      </c>
      <c r="H324" s="21" t="s">
        <v>68</v>
      </c>
      <c r="I324" s="21" t="s">
        <v>264</v>
      </c>
      <c r="J324" s="21" t="s">
        <v>182</v>
      </c>
      <c r="K324" s="22" t="str">
        <f t="array" ref="K324">LEFT(C324,6)</f>
        <v>UA2155</v>
      </c>
      <c r="L324" s="22" t="str">
        <f t="array" ref="L324">RIGHT(LEFT(C324,11),5)</f>
        <v>D4622</v>
      </c>
      <c r="M324" s="22" t="str">
        <f t="array" ref="M324">RIGHT(C324,5)</f>
        <v>78315</v>
      </c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3">
        <v>1</v>
      </c>
      <c r="AC324" s="23">
        <v>3</v>
      </c>
      <c r="AD324" s="23">
        <v>3</v>
      </c>
      <c r="AE324" s="23">
        <v>2</v>
      </c>
      <c r="AF324" s="23">
        <v>1</v>
      </c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  <c r="AW324" s="22"/>
      <c r="AX324" s="22"/>
      <c r="AY324" s="22"/>
      <c r="AZ324" s="22"/>
      <c r="BA324" s="22"/>
      <c r="BB324" s="22"/>
      <c r="BC324" s="22"/>
      <c r="BD324" s="22"/>
      <c r="BE324" s="22"/>
      <c r="BF324" s="22"/>
      <c r="BG324" s="22"/>
      <c r="BH324" s="23">
        <v>10</v>
      </c>
      <c r="BI324" s="21" t="s">
        <v>985</v>
      </c>
      <c r="BJ324" s="24">
        <v>119</v>
      </c>
      <c r="BK324" s="24">
        <f t="array" ref="BK324">BJ324*BH324</f>
        <v>1190</v>
      </c>
      <c r="BL324" s="24">
        <v>48</v>
      </c>
      <c r="BM324" s="24">
        <f t="array" ref="BM324">BL324*BH324</f>
        <v>480</v>
      </c>
    </row>
    <row r="325" spans="1:65" ht="99.95" customHeight="1">
      <c r="A325" s="20" t="str">
        <f t="array" ref="A325">CONCATENATE(D325,"_1")</f>
        <v>WF1567-E0392_X0201_1</v>
      </c>
      <c r="B325" s="20" t="str">
        <f t="array" ref="B325">CONCATENATE(D325,"_2")</f>
        <v>WF1567-E0392_X0201_2</v>
      </c>
      <c r="C325" s="21" t="s">
        <v>986</v>
      </c>
      <c r="D325" s="22" t="str">
        <f t="array" ref="D325">CONCATENATE(K325,"-",L325,"_",M325)</f>
        <v>WF1567-E0392_X0201</v>
      </c>
      <c r="E325" s="21" t="s">
        <v>951</v>
      </c>
      <c r="F325" s="21" t="s">
        <v>66</v>
      </c>
      <c r="G325" s="21" t="s">
        <v>67</v>
      </c>
      <c r="H325" s="21" t="s">
        <v>68</v>
      </c>
      <c r="I325" s="21" t="s">
        <v>74</v>
      </c>
      <c r="J325" s="21" t="s">
        <v>70</v>
      </c>
      <c r="K325" s="22" t="str">
        <f t="array" ref="K325">LEFT(C325,6)</f>
        <v>WF1567</v>
      </c>
      <c r="L325" s="22" t="str">
        <f t="array" ref="L325">RIGHT(LEFT(C325,11),5)</f>
        <v>E0392</v>
      </c>
      <c r="M325" s="22" t="str">
        <f t="array" ref="M325">RIGHT(C325,5)</f>
        <v>X0201</v>
      </c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  <c r="AL325" s="23">
        <v>3</v>
      </c>
      <c r="AM325" s="23">
        <v>3</v>
      </c>
      <c r="AN325" s="22"/>
      <c r="AO325" s="23">
        <v>2</v>
      </c>
      <c r="AP325" s="23">
        <v>1</v>
      </c>
      <c r="AQ325" s="22"/>
      <c r="AR325" s="22"/>
      <c r="AS325" s="22"/>
      <c r="AT325" s="22"/>
      <c r="AU325" s="22"/>
      <c r="AV325" s="22"/>
      <c r="AW325" s="22"/>
      <c r="AX325" s="22"/>
      <c r="AY325" s="22"/>
      <c r="AZ325" s="22"/>
      <c r="BA325" s="22"/>
      <c r="BB325" s="22"/>
      <c r="BC325" s="22"/>
      <c r="BD325" s="22"/>
      <c r="BE325" s="22"/>
      <c r="BF325" s="22"/>
      <c r="BG325" s="22"/>
      <c r="BH325" s="23">
        <v>9</v>
      </c>
      <c r="BI325" s="21" t="s">
        <v>987</v>
      </c>
      <c r="BJ325" s="24">
        <v>119</v>
      </c>
      <c r="BK325" s="24">
        <f t="array" ref="BK325">BJ325*BH325</f>
        <v>1071</v>
      </c>
      <c r="BL325" s="24">
        <v>48</v>
      </c>
      <c r="BM325" s="24">
        <f t="array" ref="BM325">BL325*BH325</f>
        <v>432</v>
      </c>
    </row>
    <row r="326" spans="1:65" ht="99.95" customHeight="1">
      <c r="A326" s="20" t="str">
        <f t="array" ref="A326">CONCATENATE(D326,"_1")</f>
        <v>JF1006-T3093_X0348_1</v>
      </c>
      <c r="B326" s="20" t="str">
        <f t="array" ref="B326">CONCATENATE(D326,"_2")</f>
        <v>JF1006-T3093_X0348_2</v>
      </c>
      <c r="C326" s="21" t="s">
        <v>988</v>
      </c>
      <c r="D326" s="22" t="str">
        <f t="array" ref="D326">CONCATENATE(K326,"-",L326,"_",M326)</f>
        <v>JF1006-T3093_X0348</v>
      </c>
      <c r="E326" s="21" t="s">
        <v>990</v>
      </c>
      <c r="F326" s="21" t="s">
        <v>66</v>
      </c>
      <c r="G326" s="21" t="s">
        <v>67</v>
      </c>
      <c r="H326" s="21" t="s">
        <v>68</v>
      </c>
      <c r="I326" s="21" t="s">
        <v>678</v>
      </c>
      <c r="J326" s="21" t="s">
        <v>79</v>
      </c>
      <c r="K326" s="22" t="str">
        <f t="array" ref="K326">LEFT(C326,6)</f>
        <v>JF1006</v>
      </c>
      <c r="L326" s="22" t="str">
        <f t="array" ref="L326">RIGHT(LEFT(C326,11),5)</f>
        <v>T3093</v>
      </c>
      <c r="M326" s="22" t="str">
        <f t="array" ref="M326">RIGHT(C326,5)</f>
        <v>X0348</v>
      </c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  <c r="AL326" s="23">
        <v>2</v>
      </c>
      <c r="AM326" s="23">
        <v>2</v>
      </c>
      <c r="AN326" s="22"/>
      <c r="AO326" s="23">
        <v>1</v>
      </c>
      <c r="AP326" s="22"/>
      <c r="AQ326" s="22"/>
      <c r="AR326" s="22"/>
      <c r="AS326" s="22"/>
      <c r="AT326" s="22"/>
      <c r="AU326" s="22"/>
      <c r="AV326" s="22"/>
      <c r="AW326" s="22"/>
      <c r="AX326" s="22"/>
      <c r="AY326" s="22"/>
      <c r="AZ326" s="22"/>
      <c r="BA326" s="22"/>
      <c r="BB326" s="22"/>
      <c r="BC326" s="22"/>
      <c r="BD326" s="22"/>
      <c r="BE326" s="22"/>
      <c r="BF326" s="22"/>
      <c r="BG326" s="22"/>
      <c r="BH326" s="23">
        <v>5</v>
      </c>
      <c r="BI326" s="21" t="s">
        <v>989</v>
      </c>
      <c r="BJ326" s="24">
        <v>119</v>
      </c>
      <c r="BK326" s="24">
        <f t="array" ref="BK326">BJ326*BH326</f>
        <v>595</v>
      </c>
      <c r="BL326" s="24">
        <v>48</v>
      </c>
      <c r="BM326" s="24">
        <f t="array" ref="BM326">BL326*BH326</f>
        <v>240</v>
      </c>
    </row>
    <row r="327" spans="1:65" ht="99.95" customHeight="1">
      <c r="A327" s="20" t="str">
        <f t="array" ref="A327">CONCATENATE(D327,"_1")</f>
        <v>UA2155-D4622_88229_1</v>
      </c>
      <c r="B327" s="20" t="str">
        <f t="array" ref="B327">CONCATENATE(D327,"_2")</f>
        <v>UA2155-D4622_88229_2</v>
      </c>
      <c r="C327" s="21" t="s">
        <v>991</v>
      </c>
      <c r="D327" s="22" t="str">
        <f t="array" ref="D327">CONCATENATE(K327,"-",L327,"_",M327)</f>
        <v>UA2155-D4622_88229</v>
      </c>
      <c r="E327" s="21" t="s">
        <v>983</v>
      </c>
      <c r="F327" s="21" t="s">
        <v>66</v>
      </c>
      <c r="G327" s="21" t="s">
        <v>67</v>
      </c>
      <c r="H327" s="21" t="s">
        <v>68</v>
      </c>
      <c r="I327" s="21" t="s">
        <v>264</v>
      </c>
      <c r="J327" s="21" t="s">
        <v>182</v>
      </c>
      <c r="K327" s="22" t="str">
        <f t="array" ref="K327">LEFT(C327,6)</f>
        <v>UA2155</v>
      </c>
      <c r="L327" s="22" t="str">
        <f t="array" ref="L327">RIGHT(LEFT(C327,11),5)</f>
        <v>D4622</v>
      </c>
      <c r="M327" s="22" t="str">
        <f t="array" ref="M327">RIGHT(C327,5)</f>
        <v>88229</v>
      </c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3">
        <v>1</v>
      </c>
      <c r="AC327" s="23">
        <v>1</v>
      </c>
      <c r="AD327" s="22"/>
      <c r="AE327" s="23">
        <v>2</v>
      </c>
      <c r="AF327" s="23">
        <v>1</v>
      </c>
      <c r="AG327" s="22"/>
      <c r="AH327" s="22"/>
      <c r="AI327" s="22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  <c r="AW327" s="22"/>
      <c r="AX327" s="22"/>
      <c r="AY327" s="22"/>
      <c r="AZ327" s="22"/>
      <c r="BA327" s="22"/>
      <c r="BB327" s="22"/>
      <c r="BC327" s="22"/>
      <c r="BD327" s="22"/>
      <c r="BE327" s="22"/>
      <c r="BF327" s="22"/>
      <c r="BG327" s="22"/>
      <c r="BH327" s="23">
        <v>5</v>
      </c>
      <c r="BI327" s="21" t="s">
        <v>992</v>
      </c>
      <c r="BJ327" s="24">
        <v>119</v>
      </c>
      <c r="BK327" s="24">
        <f t="array" ref="BK327">BJ327*BH327</f>
        <v>595</v>
      </c>
      <c r="BL327" s="24">
        <v>48</v>
      </c>
      <c r="BM327" s="24">
        <f t="array" ref="BM327">BL327*BH327</f>
        <v>240</v>
      </c>
    </row>
    <row r="328" spans="1:65" ht="99.95" customHeight="1">
      <c r="A328" s="20" t="str">
        <f t="array" ref="A328">CONCATENATE(D328,"_1")</f>
        <v>CF1300-T4778_64030_1</v>
      </c>
      <c r="B328" s="20" t="str">
        <f t="array" ref="B328">CONCATENATE(D328,"_2")</f>
        <v>CF1300-T4778_64030_2</v>
      </c>
      <c r="C328" s="21" t="s">
        <v>993</v>
      </c>
      <c r="D328" s="22" t="str">
        <f t="array" ref="D328">CONCATENATE(K328,"-",L328,"_",M328)</f>
        <v>CF1300-T4778_64030</v>
      </c>
      <c r="E328" s="21" t="s">
        <v>995</v>
      </c>
      <c r="F328" s="21" t="s">
        <v>66</v>
      </c>
      <c r="G328" s="21" t="s">
        <v>67</v>
      </c>
      <c r="H328" s="21" t="s">
        <v>68</v>
      </c>
      <c r="I328" s="21" t="s">
        <v>276</v>
      </c>
      <c r="J328" s="21" t="s">
        <v>70</v>
      </c>
      <c r="K328" s="22" t="str">
        <f t="array" ref="K328">LEFT(C328,6)</f>
        <v>CF1300</v>
      </c>
      <c r="L328" s="22" t="str">
        <f t="array" ref="L328">RIGHT(LEFT(C328,11),5)</f>
        <v>T4778</v>
      </c>
      <c r="M328" s="22" t="str">
        <f t="array" ref="M328">RIGHT(C328,5)</f>
        <v>64030</v>
      </c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3">
        <v>3</v>
      </c>
      <c r="AN328" s="23">
        <v>1</v>
      </c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2"/>
      <c r="BC328" s="22"/>
      <c r="BD328" s="22"/>
      <c r="BE328" s="22"/>
      <c r="BF328" s="22"/>
      <c r="BG328" s="22"/>
      <c r="BH328" s="23">
        <v>4</v>
      </c>
      <c r="BI328" s="21" t="s">
        <v>994</v>
      </c>
      <c r="BJ328" s="24">
        <v>119</v>
      </c>
      <c r="BK328" s="24">
        <f t="array" ref="BK328">BJ328*BH328</f>
        <v>476</v>
      </c>
      <c r="BL328" s="24">
        <v>48</v>
      </c>
      <c r="BM328" s="24">
        <f t="array" ref="BM328">BL328*BH328</f>
        <v>192</v>
      </c>
    </row>
    <row r="329" spans="1:65" ht="99.95" customHeight="1">
      <c r="A329" s="20" t="str">
        <f t="array" ref="A329">CONCATENATE(D329,"_1")</f>
        <v>CF1300-T4778_X0384_1</v>
      </c>
      <c r="B329" s="20" t="str">
        <f t="array" ref="B329">CONCATENATE(D329,"_2")</f>
        <v>CF1300-T4778_X0384_2</v>
      </c>
      <c r="C329" s="21" t="s">
        <v>996</v>
      </c>
      <c r="D329" s="22" t="str">
        <f t="array" ref="D329">CONCATENATE(K329,"-",L329,"_",M329)</f>
        <v>CF1300-T4778_X0384</v>
      </c>
      <c r="E329" s="21" t="s">
        <v>995</v>
      </c>
      <c r="F329" s="21" t="s">
        <v>66</v>
      </c>
      <c r="G329" s="21" t="s">
        <v>67</v>
      </c>
      <c r="H329" s="21" t="s">
        <v>68</v>
      </c>
      <c r="I329" s="21" t="s">
        <v>276</v>
      </c>
      <c r="J329" s="21" t="s">
        <v>70</v>
      </c>
      <c r="K329" s="22" t="str">
        <f t="array" ref="K329">LEFT(C329,6)</f>
        <v>CF1300</v>
      </c>
      <c r="L329" s="22" t="str">
        <f t="array" ref="L329">RIGHT(LEFT(C329,11),5)</f>
        <v>T4778</v>
      </c>
      <c r="M329" s="22" t="str">
        <f t="array" ref="M329">RIGHT(C329,5)</f>
        <v>X0384</v>
      </c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  <c r="AL329" s="23">
        <v>3</v>
      </c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  <c r="AW329" s="22"/>
      <c r="AX329" s="22"/>
      <c r="AY329" s="22"/>
      <c r="AZ329" s="22"/>
      <c r="BA329" s="22"/>
      <c r="BB329" s="22"/>
      <c r="BC329" s="22"/>
      <c r="BD329" s="22"/>
      <c r="BE329" s="22"/>
      <c r="BF329" s="22"/>
      <c r="BG329" s="22"/>
      <c r="BH329" s="23">
        <v>3</v>
      </c>
      <c r="BI329" s="21" t="s">
        <v>997</v>
      </c>
      <c r="BJ329" s="24">
        <v>119</v>
      </c>
      <c r="BK329" s="24">
        <f t="array" ref="BK329">BJ329*BH329</f>
        <v>357</v>
      </c>
      <c r="BL329" s="24">
        <v>48</v>
      </c>
      <c r="BM329" s="24">
        <f t="array" ref="BM329">BL329*BH329</f>
        <v>144</v>
      </c>
    </row>
    <row r="330" spans="1:65" ht="99.95" customHeight="1">
      <c r="A330" s="20" t="str">
        <f t="array" ref="A330">CONCATENATE(D330,"_1")</f>
        <v>WA3064-MA226_C3250_1</v>
      </c>
      <c r="B330" s="20" t="str">
        <f t="array" ref="B330">CONCATENATE(D330,"_2")</f>
        <v>WA3064-MA226_C3250_2</v>
      </c>
      <c r="C330" s="21" t="s">
        <v>998</v>
      </c>
      <c r="D330" s="22" t="str">
        <f t="array" ref="D330">CONCATENATE(K330,"-",L330,"_",M330)</f>
        <v>WA3064-MA226_C3250</v>
      </c>
      <c r="E330" s="21" t="s">
        <v>1000</v>
      </c>
      <c r="F330" s="21" t="s">
        <v>66</v>
      </c>
      <c r="G330" s="21" t="s">
        <v>67</v>
      </c>
      <c r="H330" s="21" t="s">
        <v>68</v>
      </c>
      <c r="I330" s="21" t="s">
        <v>264</v>
      </c>
      <c r="J330" s="21" t="s">
        <v>70</v>
      </c>
      <c r="K330" s="22" t="str">
        <f t="array" ref="K330">LEFT(C330,6)</f>
        <v>WA3064</v>
      </c>
      <c r="L330" s="22" t="str">
        <f t="array" ref="L330">RIGHT(LEFT(C330,11),5)</f>
        <v>MA226</v>
      </c>
      <c r="M330" s="22" t="str">
        <f t="array" ref="M330">RIGHT(C330,5)</f>
        <v>C3250</v>
      </c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  <c r="AW330" s="22"/>
      <c r="AX330" s="22"/>
      <c r="AY330" s="22"/>
      <c r="AZ330" s="22"/>
      <c r="BA330" s="22"/>
      <c r="BB330" s="23">
        <v>1</v>
      </c>
      <c r="BC330" s="22"/>
      <c r="BD330" s="23">
        <v>1</v>
      </c>
      <c r="BE330" s="22"/>
      <c r="BF330" s="22"/>
      <c r="BG330" s="22"/>
      <c r="BH330" s="23">
        <v>2</v>
      </c>
      <c r="BI330" s="21" t="s">
        <v>999</v>
      </c>
      <c r="BJ330" s="24">
        <v>119</v>
      </c>
      <c r="BK330" s="24">
        <f t="array" ref="BK330">BJ330*BH330</f>
        <v>238</v>
      </c>
      <c r="BL330" s="24">
        <v>48</v>
      </c>
      <c r="BM330" s="24">
        <f t="array" ref="BM330">BL330*BH330</f>
        <v>96</v>
      </c>
    </row>
    <row r="331" spans="1:65" ht="99.95" customHeight="1">
      <c r="A331" s="20" t="str">
        <f t="array" ref="A331">CONCATENATE(D331,"_1")</f>
        <v>WF1130-T4811_22222_1</v>
      </c>
      <c r="B331" s="20" t="str">
        <f t="array" ref="B331">CONCATENATE(D331,"_2")</f>
        <v>WF1130-T4811_22222_2</v>
      </c>
      <c r="C331" s="21" t="s">
        <v>1001</v>
      </c>
      <c r="D331" s="22" t="str">
        <f t="array" ref="D331">CONCATENATE(K331,"-",L331,"_",M331)</f>
        <v>WF1130-T4811_22222</v>
      </c>
      <c r="E331" s="21" t="s">
        <v>828</v>
      </c>
      <c r="F331" s="21" t="s">
        <v>66</v>
      </c>
      <c r="G331" s="21" t="s">
        <v>67</v>
      </c>
      <c r="H331" s="21" t="s">
        <v>68</v>
      </c>
      <c r="I331" s="21" t="s">
        <v>1003</v>
      </c>
      <c r="J331" s="21" t="s">
        <v>224</v>
      </c>
      <c r="K331" s="22" t="str">
        <f t="array" ref="K331">LEFT(C331,6)</f>
        <v>WF1130</v>
      </c>
      <c r="L331" s="22" t="str">
        <f t="array" ref="L331">RIGHT(LEFT(C331,11),5)</f>
        <v>T4811</v>
      </c>
      <c r="M331" s="22" t="str">
        <f t="array" ref="M331">RIGHT(C331,5)</f>
        <v>22222</v>
      </c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  <c r="AL331" s="23">
        <v>1</v>
      </c>
      <c r="AM331" s="22"/>
      <c r="AN331" s="22"/>
      <c r="AO331" s="23">
        <v>1</v>
      </c>
      <c r="AP331" s="22"/>
      <c r="AQ331" s="22"/>
      <c r="AR331" s="22"/>
      <c r="AS331" s="22"/>
      <c r="AT331" s="22"/>
      <c r="AU331" s="22"/>
      <c r="AV331" s="22"/>
      <c r="AW331" s="22"/>
      <c r="AX331" s="22"/>
      <c r="AY331" s="22"/>
      <c r="AZ331" s="22"/>
      <c r="BA331" s="22"/>
      <c r="BB331" s="22"/>
      <c r="BC331" s="22"/>
      <c r="BD331" s="22"/>
      <c r="BE331" s="22"/>
      <c r="BF331" s="22"/>
      <c r="BG331" s="22"/>
      <c r="BH331" s="23">
        <v>2</v>
      </c>
      <c r="BI331" s="21" t="s">
        <v>1002</v>
      </c>
      <c r="BJ331" s="24">
        <v>119</v>
      </c>
      <c r="BK331" s="24">
        <f t="array" ref="BK331">BJ331*BH331</f>
        <v>238</v>
      </c>
      <c r="BL331" s="24">
        <v>48</v>
      </c>
      <c r="BM331" s="24">
        <f t="array" ref="BM331">BL331*BH331</f>
        <v>96</v>
      </c>
    </row>
    <row r="332" spans="1:65" ht="99.95" customHeight="1">
      <c r="A332" s="20" t="str">
        <f t="array" ref="A332">CONCATENATE(D332,"_1")</f>
        <v>TA3058-MS49I_44112_1</v>
      </c>
      <c r="B332" s="20" t="str">
        <f t="array" ref="B332">CONCATENATE(D332,"_2")</f>
        <v>TA3058-MS49I_44112_2</v>
      </c>
      <c r="C332" s="21" t="s">
        <v>1004</v>
      </c>
      <c r="D332" s="22" t="str">
        <f t="array" ref="D332">CONCATENATE(K332,"-",L332,"_",M332)</f>
        <v>TA3058-MS49I_44112</v>
      </c>
      <c r="E332" s="21" t="s">
        <v>359</v>
      </c>
      <c r="F332" s="21" t="s">
        <v>66</v>
      </c>
      <c r="G332" s="21" t="s">
        <v>67</v>
      </c>
      <c r="H332" s="21" t="s">
        <v>68</v>
      </c>
      <c r="I332" s="21" t="s">
        <v>1006</v>
      </c>
      <c r="J332" s="21" t="s">
        <v>70</v>
      </c>
      <c r="K332" s="22" t="str">
        <f t="array" ref="K332">LEFT(C332,6)</f>
        <v>TA3058</v>
      </c>
      <c r="L332" s="22" t="str">
        <f t="array" ref="L332">RIGHT(LEFT(C332,11),5)</f>
        <v>MS49I</v>
      </c>
      <c r="M332" s="22" t="str">
        <f t="array" ref="M332">RIGHT(C332,5)</f>
        <v>44112</v>
      </c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3">
        <v>1</v>
      </c>
      <c r="AY332" s="22"/>
      <c r="AZ332" s="22"/>
      <c r="BA332" s="22"/>
      <c r="BB332" s="22"/>
      <c r="BC332" s="22"/>
      <c r="BD332" s="22"/>
      <c r="BE332" s="22"/>
      <c r="BF332" s="22"/>
      <c r="BG332" s="22"/>
      <c r="BH332" s="23">
        <v>1</v>
      </c>
      <c r="BI332" s="21" t="s">
        <v>1005</v>
      </c>
      <c r="BJ332" s="24">
        <v>119</v>
      </c>
      <c r="BK332" s="24">
        <f t="array" ref="BK332">BJ332*BH332</f>
        <v>119</v>
      </c>
      <c r="BL332" s="24">
        <v>48</v>
      </c>
      <c r="BM332" s="24">
        <f t="array" ref="BM332">BL332*BH332</f>
        <v>48</v>
      </c>
    </row>
    <row r="333" spans="1:65" ht="99.95" customHeight="1">
      <c r="A333" s="20" t="str">
        <f t="array" ref="A333">CONCATENATE(D333,"_1")</f>
        <v>VA3111-T3412_Q9126_1</v>
      </c>
      <c r="B333" s="20" t="str">
        <f t="array" ref="B333">CONCATENATE(D333,"_2")</f>
        <v>VA3111-T3412_Q9126_2</v>
      </c>
      <c r="C333" s="21" t="s">
        <v>1007</v>
      </c>
      <c r="D333" s="22" t="str">
        <f t="array" ref="D333">CONCATENATE(K333,"-",L333,"_",M333)</f>
        <v>VA3111-T3412_Q9126</v>
      </c>
      <c r="E333" s="21" t="s">
        <v>1009</v>
      </c>
      <c r="F333" s="21" t="s">
        <v>66</v>
      </c>
      <c r="G333" s="21" t="s">
        <v>67</v>
      </c>
      <c r="H333" s="21" t="s">
        <v>68</v>
      </c>
      <c r="I333" s="21" t="s">
        <v>325</v>
      </c>
      <c r="J333" s="21" t="s">
        <v>79</v>
      </c>
      <c r="K333" s="22" t="str">
        <f t="array" ref="K333">LEFT(C333,6)</f>
        <v>VA3111</v>
      </c>
      <c r="L333" s="22" t="str">
        <f t="array" ref="L333">RIGHT(LEFT(C333,11),5)</f>
        <v>T3412</v>
      </c>
      <c r="M333" s="22" t="str">
        <f t="array" ref="M333">RIGHT(C333,5)</f>
        <v>Q9126</v>
      </c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/>
      <c r="AT333" s="22"/>
      <c r="AU333" s="22"/>
      <c r="AV333" s="22"/>
      <c r="AW333" s="22"/>
      <c r="AX333" s="22"/>
      <c r="AY333" s="22"/>
      <c r="AZ333" s="22"/>
      <c r="BA333" s="22"/>
      <c r="BB333" s="23">
        <v>1</v>
      </c>
      <c r="BC333" s="22"/>
      <c r="BD333" s="22"/>
      <c r="BE333" s="22"/>
      <c r="BF333" s="22"/>
      <c r="BG333" s="22"/>
      <c r="BH333" s="23">
        <v>1</v>
      </c>
      <c r="BI333" s="21" t="s">
        <v>1008</v>
      </c>
      <c r="BJ333" s="24">
        <v>119</v>
      </c>
      <c r="BK333" s="24">
        <f t="array" ref="BK333">BJ333*BH333</f>
        <v>119</v>
      </c>
      <c r="BL333" s="24">
        <v>48</v>
      </c>
      <c r="BM333" s="24">
        <f t="array" ref="BM333">BL333*BH333</f>
        <v>48</v>
      </c>
    </row>
    <row r="334" spans="1:65" ht="99.95" customHeight="1">
      <c r="A334" s="20" t="str">
        <f t="array" ref="A334">CONCATENATE(D334,"_1")</f>
        <v>OF0033-T6468_01072_1</v>
      </c>
      <c r="B334" s="20" t="str">
        <f t="array" ref="B334">CONCATENATE(D334,"_2")</f>
        <v>OF0033-T6468_01072_2</v>
      </c>
      <c r="C334" s="21" t="s">
        <v>1010</v>
      </c>
      <c r="D334" s="22" t="str">
        <f t="array" ref="D334">CONCATENATE(K334,"-",L334,"_",M334)</f>
        <v>OF0033-T6468_01072</v>
      </c>
      <c r="E334" s="21" t="s">
        <v>1012</v>
      </c>
      <c r="F334" s="21" t="s">
        <v>66</v>
      </c>
      <c r="G334" s="21" t="s">
        <v>67</v>
      </c>
      <c r="H334" s="21" t="s">
        <v>68</v>
      </c>
      <c r="I334" s="21" t="s">
        <v>1013</v>
      </c>
      <c r="J334" s="21" t="s">
        <v>182</v>
      </c>
      <c r="K334" s="22" t="str">
        <f t="array" ref="K334">LEFT(C334,6)</f>
        <v>OF0033</v>
      </c>
      <c r="L334" s="22" t="str">
        <f t="array" ref="L334">RIGHT(LEFT(C334,11),5)</f>
        <v>T6468</v>
      </c>
      <c r="M334" s="22" t="str">
        <f t="array" ref="M334">RIGHT(C334,5)</f>
        <v>01072</v>
      </c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3">
        <v>1</v>
      </c>
      <c r="AA334" s="23">
        <v>10</v>
      </c>
      <c r="AB334" s="23">
        <v>11</v>
      </c>
      <c r="AC334" s="23">
        <v>13</v>
      </c>
      <c r="AD334" s="23">
        <v>2</v>
      </c>
      <c r="AE334" s="23">
        <v>19</v>
      </c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  <c r="AX334" s="22"/>
      <c r="AY334" s="22"/>
      <c r="AZ334" s="22"/>
      <c r="BA334" s="22"/>
      <c r="BB334" s="22"/>
      <c r="BC334" s="22"/>
      <c r="BD334" s="22"/>
      <c r="BE334" s="22"/>
      <c r="BF334" s="22"/>
      <c r="BG334" s="22"/>
      <c r="BH334" s="23">
        <v>56</v>
      </c>
      <c r="BI334" s="21" t="s">
        <v>1011</v>
      </c>
      <c r="BJ334" s="24">
        <v>115</v>
      </c>
      <c r="BK334" s="24">
        <f t="array" ref="BK334">BJ334*BH334</f>
        <v>6440</v>
      </c>
      <c r="BL334" s="24">
        <v>46</v>
      </c>
      <c r="BM334" s="24">
        <f t="array" ref="BM334">BL334*BH334</f>
        <v>2576</v>
      </c>
    </row>
    <row r="335" spans="1:65" ht="99.95" customHeight="1">
      <c r="A335" s="20" t="str">
        <f t="array" ref="A335">CONCATENATE(D335,"_1")</f>
        <v>UA3232-D4776_78495_1</v>
      </c>
      <c r="B335" s="20" t="str">
        <f t="array" ref="B335">CONCATENATE(D335,"_2")</f>
        <v>UA3232-D4776_78495_2</v>
      </c>
      <c r="C335" s="21" t="s">
        <v>1014</v>
      </c>
      <c r="D335" s="22" t="str">
        <f t="array" ref="D335">CONCATENATE(K335,"-",L335,"_",M335)</f>
        <v>UA3232-D4776_78495</v>
      </c>
      <c r="E335" s="21" t="s">
        <v>1016</v>
      </c>
      <c r="F335" s="21" t="s">
        <v>66</v>
      </c>
      <c r="G335" s="21" t="s">
        <v>67</v>
      </c>
      <c r="H335" s="21" t="s">
        <v>68</v>
      </c>
      <c r="I335" s="21" t="s">
        <v>346</v>
      </c>
      <c r="J335" s="21" t="s">
        <v>182</v>
      </c>
      <c r="K335" s="22" t="str">
        <f t="array" ref="K335">LEFT(C335,6)</f>
        <v>UA3232</v>
      </c>
      <c r="L335" s="22" t="str">
        <f t="array" ref="L335">RIGHT(LEFT(C335,11),5)</f>
        <v>D4776</v>
      </c>
      <c r="M335" s="22" t="str">
        <f t="array" ref="M335">RIGHT(C335,5)</f>
        <v>78495</v>
      </c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K335" s="22"/>
      <c r="AL335" s="23">
        <v>4</v>
      </c>
      <c r="AM335" s="23">
        <v>7</v>
      </c>
      <c r="AN335" s="23">
        <v>8</v>
      </c>
      <c r="AO335" s="23">
        <v>6</v>
      </c>
      <c r="AP335" s="23">
        <v>1</v>
      </c>
      <c r="AQ335" s="22"/>
      <c r="AR335" s="22"/>
      <c r="AS335" s="22"/>
      <c r="AT335" s="22"/>
      <c r="AU335" s="22"/>
      <c r="AV335" s="22"/>
      <c r="AW335" s="22"/>
      <c r="AX335" s="22"/>
      <c r="AY335" s="22"/>
      <c r="AZ335" s="22"/>
      <c r="BA335" s="22"/>
      <c r="BB335" s="22"/>
      <c r="BC335" s="22"/>
      <c r="BD335" s="22"/>
      <c r="BE335" s="22"/>
      <c r="BF335" s="22"/>
      <c r="BG335" s="22"/>
      <c r="BH335" s="23">
        <v>26</v>
      </c>
      <c r="BI335" s="21" t="s">
        <v>1015</v>
      </c>
      <c r="BJ335" s="24">
        <v>115</v>
      </c>
      <c r="BK335" s="24">
        <f t="array" ref="BK335">BJ335*BH335</f>
        <v>2990</v>
      </c>
      <c r="BL335" s="24">
        <v>46</v>
      </c>
      <c r="BM335" s="24">
        <f t="array" ref="BM335">BL335*BH335</f>
        <v>1196</v>
      </c>
    </row>
    <row r="336" spans="1:65" ht="99.95" customHeight="1">
      <c r="A336" s="20" t="str">
        <f t="array" ref="A336">CONCATENATE(D336,"_1")</f>
        <v>OF0033-T6468_81210_1</v>
      </c>
      <c r="B336" s="20" t="str">
        <f t="array" ref="B336">CONCATENATE(D336,"_2")</f>
        <v>OF0033-T6468_81210_2</v>
      </c>
      <c r="C336" s="21" t="s">
        <v>1017</v>
      </c>
      <c r="D336" s="22" t="str">
        <f t="array" ref="D336">CONCATENATE(K336,"-",L336,"_",M336)</f>
        <v>OF0033-T6468_81210</v>
      </c>
      <c r="E336" s="21" t="s">
        <v>1012</v>
      </c>
      <c r="F336" s="21" t="s">
        <v>66</v>
      </c>
      <c r="G336" s="21" t="s">
        <v>67</v>
      </c>
      <c r="H336" s="21" t="s">
        <v>68</v>
      </c>
      <c r="I336" s="21" t="s">
        <v>1013</v>
      </c>
      <c r="J336" s="21" t="s">
        <v>182</v>
      </c>
      <c r="K336" s="22" t="str">
        <f t="array" ref="K336">LEFT(C336,6)</f>
        <v>OF0033</v>
      </c>
      <c r="L336" s="22" t="str">
        <f t="array" ref="L336">RIGHT(LEFT(C336,11),5)</f>
        <v>T6468</v>
      </c>
      <c r="M336" s="22" t="str">
        <f t="array" ref="M336">RIGHT(C336,5)</f>
        <v>81210</v>
      </c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3">
        <v>7</v>
      </c>
      <c r="AC336" s="22"/>
      <c r="AD336" s="23">
        <v>5</v>
      </c>
      <c r="AE336" s="23">
        <v>2</v>
      </c>
      <c r="AF336" s="22"/>
      <c r="AG336" s="22"/>
      <c r="AH336" s="22"/>
      <c r="AI336" s="22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  <c r="AT336" s="22"/>
      <c r="AU336" s="22"/>
      <c r="AV336" s="22"/>
      <c r="AW336" s="22"/>
      <c r="AX336" s="22"/>
      <c r="AY336" s="22"/>
      <c r="AZ336" s="22"/>
      <c r="BA336" s="22"/>
      <c r="BB336" s="22"/>
      <c r="BC336" s="22"/>
      <c r="BD336" s="22"/>
      <c r="BE336" s="22"/>
      <c r="BF336" s="22"/>
      <c r="BG336" s="22"/>
      <c r="BH336" s="23">
        <v>14</v>
      </c>
      <c r="BI336" s="21" t="s">
        <v>1018</v>
      </c>
      <c r="BJ336" s="24">
        <v>115</v>
      </c>
      <c r="BK336" s="24">
        <f t="array" ref="BK336">BJ336*BH336</f>
        <v>1610</v>
      </c>
      <c r="BL336" s="24">
        <v>46</v>
      </c>
      <c r="BM336" s="24">
        <f t="array" ref="BM336">BL336*BH336</f>
        <v>644</v>
      </c>
    </row>
    <row r="337" spans="1:65" ht="99.95" customHeight="1">
      <c r="A337" s="20" t="str">
        <f t="array" ref="A337">CONCATENATE(D337,"_1")</f>
        <v>OF0033-T6468_22222_1</v>
      </c>
      <c r="B337" s="20" t="str">
        <f t="array" ref="B337">CONCATENATE(D337,"_2")</f>
        <v>OF0033-T6468_22222_2</v>
      </c>
      <c r="C337" s="21" t="s">
        <v>1019</v>
      </c>
      <c r="D337" s="22" t="str">
        <f t="array" ref="D337">CONCATENATE(K337,"-",L337,"_",M337)</f>
        <v>OF0033-T6468_22222</v>
      </c>
      <c r="E337" s="21" t="s">
        <v>1012</v>
      </c>
      <c r="F337" s="21" t="s">
        <v>66</v>
      </c>
      <c r="G337" s="21" t="s">
        <v>67</v>
      </c>
      <c r="H337" s="21" t="s">
        <v>68</v>
      </c>
      <c r="I337" s="21" t="s">
        <v>1013</v>
      </c>
      <c r="J337" s="21" t="s">
        <v>182</v>
      </c>
      <c r="K337" s="22" t="str">
        <f t="array" ref="K337">LEFT(C337,6)</f>
        <v>OF0033</v>
      </c>
      <c r="L337" s="22" t="str">
        <f t="array" ref="L337">RIGHT(LEFT(C337,11),5)</f>
        <v>T6468</v>
      </c>
      <c r="M337" s="22" t="str">
        <f t="array" ref="M337">RIGHT(C337,5)</f>
        <v>22222</v>
      </c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3">
        <v>2</v>
      </c>
      <c r="AB337" s="23">
        <v>1</v>
      </c>
      <c r="AC337" s="22"/>
      <c r="AD337" s="22"/>
      <c r="AE337" s="22"/>
      <c r="AF337" s="23">
        <v>1</v>
      </c>
      <c r="AG337" s="23">
        <v>2</v>
      </c>
      <c r="AH337" s="22"/>
      <c r="AI337" s="22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  <c r="AW337" s="22"/>
      <c r="AX337" s="22"/>
      <c r="AY337" s="22"/>
      <c r="AZ337" s="22"/>
      <c r="BA337" s="22"/>
      <c r="BB337" s="22"/>
      <c r="BC337" s="22"/>
      <c r="BD337" s="22"/>
      <c r="BE337" s="22"/>
      <c r="BF337" s="22"/>
      <c r="BG337" s="22"/>
      <c r="BH337" s="23">
        <v>6</v>
      </c>
      <c r="BI337" s="21" t="s">
        <v>1020</v>
      </c>
      <c r="BJ337" s="24">
        <v>115</v>
      </c>
      <c r="BK337" s="24">
        <f t="array" ref="BK337">BJ337*BH337</f>
        <v>690</v>
      </c>
      <c r="BL337" s="24">
        <v>46</v>
      </c>
      <c r="BM337" s="24">
        <f t="array" ref="BM337">BL337*BH337</f>
        <v>276</v>
      </c>
    </row>
    <row r="338" spans="1:65" ht="99.95" customHeight="1">
      <c r="A338" s="20" t="str">
        <f t="array" ref="A338">CONCATENATE(D338,"_1")</f>
        <v>JA3055-MA434_C3345_1</v>
      </c>
      <c r="B338" s="20" t="str">
        <f t="array" ref="B338">CONCATENATE(D338,"_2")</f>
        <v>JA3055-MA434_C3345_2</v>
      </c>
      <c r="C338" s="21" t="s">
        <v>1021</v>
      </c>
      <c r="D338" s="22" t="str">
        <f t="array" ref="D338">CONCATENATE(K338,"-",L338,"_",M338)</f>
        <v>JA3055-MA434_C3345</v>
      </c>
      <c r="E338" s="21" t="s">
        <v>772</v>
      </c>
      <c r="F338" s="21" t="s">
        <v>66</v>
      </c>
      <c r="G338" s="21" t="s">
        <v>67</v>
      </c>
      <c r="H338" s="21" t="s">
        <v>68</v>
      </c>
      <c r="I338" s="21" t="s">
        <v>1023</v>
      </c>
      <c r="J338" s="21" t="s">
        <v>79</v>
      </c>
      <c r="K338" s="22" t="str">
        <f t="array" ref="K338">LEFT(C338,6)</f>
        <v>JA3055</v>
      </c>
      <c r="L338" s="22" t="str">
        <f t="array" ref="L338">RIGHT(LEFT(C338,11),5)</f>
        <v>MA434</v>
      </c>
      <c r="M338" s="22" t="str">
        <f t="array" ref="M338">RIGHT(C338,5)</f>
        <v>C3345</v>
      </c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3">
        <v>2</v>
      </c>
      <c r="AY338" s="22"/>
      <c r="AZ338" s="22"/>
      <c r="BA338" s="22"/>
      <c r="BB338" s="22"/>
      <c r="BC338" s="22"/>
      <c r="BD338" s="22"/>
      <c r="BE338" s="22"/>
      <c r="BF338" s="22"/>
      <c r="BG338" s="22"/>
      <c r="BH338" s="23">
        <v>2</v>
      </c>
      <c r="BI338" s="21" t="s">
        <v>1022</v>
      </c>
      <c r="BJ338" s="24">
        <v>115</v>
      </c>
      <c r="BK338" s="24">
        <f t="array" ref="BK338">BJ338*BH338</f>
        <v>230</v>
      </c>
      <c r="BL338" s="24">
        <v>46</v>
      </c>
      <c r="BM338" s="24">
        <f t="array" ref="BM338">BL338*BH338</f>
        <v>92</v>
      </c>
    </row>
    <row r="339" spans="1:65" ht="99.95" customHeight="1">
      <c r="A339" s="20" t="str">
        <f t="array" ref="A339">CONCATENATE(D339,"_1")</f>
        <v>WF1226-T7144_10701_1</v>
      </c>
      <c r="B339" s="20" t="str">
        <f t="array" ref="B339">CONCATENATE(D339,"_2")</f>
        <v>WF1226-T7144_10701_2</v>
      </c>
      <c r="C339" s="21" t="s">
        <v>1024</v>
      </c>
      <c r="D339" s="22" t="str">
        <f t="array" ref="D339">CONCATENATE(K339,"-",L339,"_",M339)</f>
        <v>WF1226-T7144_10701</v>
      </c>
      <c r="E339" s="21" t="s">
        <v>1026</v>
      </c>
      <c r="F339" s="21" t="s">
        <v>66</v>
      </c>
      <c r="G339" s="21" t="s">
        <v>67</v>
      </c>
      <c r="H339" s="21" t="s">
        <v>68</v>
      </c>
      <c r="I339" s="21" t="s">
        <v>1027</v>
      </c>
      <c r="J339" s="21" t="s">
        <v>182</v>
      </c>
      <c r="K339" s="22" t="str">
        <f t="array" ref="K339">LEFT(C339,6)</f>
        <v>WF1226</v>
      </c>
      <c r="L339" s="22" t="str">
        <f t="array" ref="L339">RIGHT(LEFT(C339,11),5)</f>
        <v>T7144</v>
      </c>
      <c r="M339" s="22" t="str">
        <f t="array" ref="M339">RIGHT(C339,5)</f>
        <v>10701</v>
      </c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3">
        <v>2</v>
      </c>
      <c r="AH339" s="22"/>
      <c r="AI339" s="22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22"/>
      <c r="BD339" s="22"/>
      <c r="BE339" s="22"/>
      <c r="BF339" s="22"/>
      <c r="BG339" s="22"/>
      <c r="BH339" s="23">
        <v>2</v>
      </c>
      <c r="BI339" s="21" t="s">
        <v>1025</v>
      </c>
      <c r="BJ339" s="24">
        <v>115</v>
      </c>
      <c r="BK339" s="24">
        <f t="array" ref="BK339">BJ339*BH339</f>
        <v>230</v>
      </c>
      <c r="BL339" s="24">
        <v>46</v>
      </c>
      <c r="BM339" s="24">
        <f t="array" ref="BM339">BL339*BH339</f>
        <v>92</v>
      </c>
    </row>
    <row r="340" spans="1:65" ht="99.95" customHeight="1">
      <c r="A340" s="20" t="str">
        <f t="array" ref="A340">CONCATENATE(D340,"_1")</f>
        <v>WF1226-T7144_X0397_1</v>
      </c>
      <c r="B340" s="20" t="str">
        <f t="array" ref="B340">CONCATENATE(D340,"_2")</f>
        <v>WF1226-T7144_X0397_2</v>
      </c>
      <c r="C340" s="21" t="s">
        <v>1028</v>
      </c>
      <c r="D340" s="22" t="str">
        <f t="array" ref="D340">CONCATENATE(K340,"-",L340,"_",M340)</f>
        <v>WF1226-T7144_X0397</v>
      </c>
      <c r="E340" s="21" t="s">
        <v>1026</v>
      </c>
      <c r="F340" s="21" t="s">
        <v>66</v>
      </c>
      <c r="G340" s="21" t="s">
        <v>67</v>
      </c>
      <c r="H340" s="21" t="s">
        <v>68</v>
      </c>
      <c r="I340" s="21" t="s">
        <v>1027</v>
      </c>
      <c r="J340" s="21" t="s">
        <v>182</v>
      </c>
      <c r="K340" s="22" t="str">
        <f t="array" ref="K340">LEFT(C340,6)</f>
        <v>WF1226</v>
      </c>
      <c r="L340" s="22" t="str">
        <f t="array" ref="L340">RIGHT(LEFT(C340,11),5)</f>
        <v>T7144</v>
      </c>
      <c r="M340" s="22" t="str">
        <f t="array" ref="M340">RIGHT(C340,5)</f>
        <v>X0397</v>
      </c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3">
        <v>1</v>
      </c>
      <c r="AA340" s="22"/>
      <c r="AB340" s="23">
        <v>1</v>
      </c>
      <c r="AC340" s="22"/>
      <c r="AD340" s="22"/>
      <c r="AE340" s="22"/>
      <c r="AF340" s="22"/>
      <c r="AG340" s="22"/>
      <c r="AH340" s="22"/>
      <c r="AI340" s="22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22"/>
      <c r="BD340" s="22"/>
      <c r="BE340" s="22"/>
      <c r="BF340" s="22"/>
      <c r="BG340" s="22"/>
      <c r="BH340" s="23">
        <v>2</v>
      </c>
      <c r="BI340" s="21" t="s">
        <v>1029</v>
      </c>
      <c r="BJ340" s="24">
        <v>115</v>
      </c>
      <c r="BK340" s="24">
        <f t="array" ref="BK340">BJ340*BH340</f>
        <v>230</v>
      </c>
      <c r="BL340" s="24">
        <v>46</v>
      </c>
      <c r="BM340" s="24">
        <f t="array" ref="BM340">BL340*BH340</f>
        <v>92</v>
      </c>
    </row>
    <row r="341" spans="1:65" ht="99.95" customHeight="1">
      <c r="A341" s="20" t="str">
        <f t="array" ref="A341">CONCATENATE(D341,"_1")</f>
        <v>T69038-T8423_22222_1</v>
      </c>
      <c r="B341" s="20" t="str">
        <f t="array" ref="B341">CONCATENATE(D341,"_2")</f>
        <v>T69038-T8423_22222_2</v>
      </c>
      <c r="C341" s="21" t="s">
        <v>1030</v>
      </c>
      <c r="D341" s="22" t="str">
        <f t="array" ref="D341">CONCATENATE(K341,"-",L341,"_",M341)</f>
        <v>T69038-T8423_22222</v>
      </c>
      <c r="E341" s="21" t="s">
        <v>693</v>
      </c>
      <c r="F341" s="21" t="s">
        <v>66</v>
      </c>
      <c r="G341" s="21" t="s">
        <v>67</v>
      </c>
      <c r="H341" s="21" t="s">
        <v>68</v>
      </c>
      <c r="I341" s="21" t="s">
        <v>1032</v>
      </c>
      <c r="J341" s="21" t="s">
        <v>70</v>
      </c>
      <c r="K341" s="22" t="str">
        <f t="array" ref="K341">LEFT(C341,6)</f>
        <v>T69038</v>
      </c>
      <c r="L341" s="22" t="str">
        <f t="array" ref="L341">RIGHT(LEFT(C341,11),5)</f>
        <v>T8423</v>
      </c>
      <c r="M341" s="22" t="str">
        <f t="array" ref="M341">RIGHT(C341,5)</f>
        <v>22222</v>
      </c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3">
        <v>1</v>
      </c>
      <c r="BA341" s="22"/>
      <c r="BB341" s="22"/>
      <c r="BC341" s="22"/>
      <c r="BD341" s="22"/>
      <c r="BE341" s="22"/>
      <c r="BF341" s="22"/>
      <c r="BG341" s="22"/>
      <c r="BH341" s="23">
        <v>1</v>
      </c>
      <c r="BI341" s="21" t="s">
        <v>1031</v>
      </c>
      <c r="BJ341" s="24">
        <v>115</v>
      </c>
      <c r="BK341" s="24">
        <f t="array" ref="BK341">BJ341*BH341</f>
        <v>115</v>
      </c>
      <c r="BL341" s="24">
        <v>46</v>
      </c>
      <c r="BM341" s="24">
        <f t="array" ref="BM341">BL341*BH341</f>
        <v>46</v>
      </c>
    </row>
    <row r="342" spans="1:65" ht="99.95" customHeight="1">
      <c r="A342" s="20" t="str">
        <f t="array" ref="A342">CONCATENATE(D342,"_1")</f>
        <v>UF1002-D4615_78216_1</v>
      </c>
      <c r="B342" s="20" t="str">
        <f t="array" ref="B342">CONCATENATE(D342,"_2")</f>
        <v>UF1002-D4615_78216_2</v>
      </c>
      <c r="C342" s="21" t="s">
        <v>1033</v>
      </c>
      <c r="D342" s="22" t="str">
        <f t="array" ref="D342">CONCATENATE(K342,"-",L342,"_",M342)</f>
        <v>UF1002-D4615_78216</v>
      </c>
      <c r="E342" s="21" t="s">
        <v>1035</v>
      </c>
      <c r="F342" s="21" t="s">
        <v>66</v>
      </c>
      <c r="G342" s="21" t="s">
        <v>67</v>
      </c>
      <c r="H342" s="21" t="s">
        <v>68</v>
      </c>
      <c r="I342" s="21" t="s">
        <v>1036</v>
      </c>
      <c r="J342" s="21" t="s">
        <v>855</v>
      </c>
      <c r="K342" s="22" t="str">
        <f t="array" ref="K342">LEFT(C342,6)</f>
        <v>UF1002</v>
      </c>
      <c r="L342" s="22" t="str">
        <f t="array" ref="L342">RIGHT(LEFT(C342,11),5)</f>
        <v>D4615</v>
      </c>
      <c r="M342" s="22" t="str">
        <f t="array" ref="M342">RIGHT(C342,5)</f>
        <v>78216</v>
      </c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3">
        <v>2</v>
      </c>
      <c r="AA342" s="22"/>
      <c r="AB342" s="23">
        <v>1</v>
      </c>
      <c r="AC342" s="22"/>
      <c r="AD342" s="22"/>
      <c r="AE342" s="23">
        <v>2</v>
      </c>
      <c r="AF342" s="23">
        <v>1</v>
      </c>
      <c r="AG342" s="22"/>
      <c r="AH342" s="23">
        <v>2</v>
      </c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2"/>
      <c r="BG342" s="22"/>
      <c r="BH342" s="23">
        <v>8</v>
      </c>
      <c r="BI342" s="21" t="s">
        <v>1034</v>
      </c>
      <c r="BJ342" s="24">
        <v>109</v>
      </c>
      <c r="BK342" s="24">
        <f t="array" ref="BK342">BJ342*BH342</f>
        <v>872</v>
      </c>
      <c r="BL342" s="24">
        <v>44</v>
      </c>
      <c r="BM342" s="24">
        <f t="array" ref="BM342">BL342*BH342</f>
        <v>352</v>
      </c>
    </row>
    <row r="343" spans="1:65" ht="99.95" customHeight="1">
      <c r="A343" s="20" t="str">
        <f t="array" ref="A343">CONCATENATE(D343,"_1")</f>
        <v>WA3232-T7144_20304_1</v>
      </c>
      <c r="B343" s="20" t="str">
        <f t="array" ref="B343">CONCATENATE(D343,"_2")</f>
        <v>WA3232-T7144_20304_2</v>
      </c>
      <c r="C343" s="21" t="s">
        <v>1037</v>
      </c>
      <c r="D343" s="22" t="str">
        <f t="array" ref="D343">CONCATENATE(K343,"-",L343,"_",M343)</f>
        <v>WA3232-T7144_20304</v>
      </c>
      <c r="E343" s="21" t="s">
        <v>1039</v>
      </c>
      <c r="F343" s="21" t="s">
        <v>66</v>
      </c>
      <c r="G343" s="21" t="s">
        <v>67</v>
      </c>
      <c r="H343" s="21" t="s">
        <v>68</v>
      </c>
      <c r="I343" s="21" t="s">
        <v>861</v>
      </c>
      <c r="J343" s="21" t="s">
        <v>182</v>
      </c>
      <c r="K343" s="22" t="str">
        <f t="array" ref="K343">LEFT(C343,6)</f>
        <v>WA3232</v>
      </c>
      <c r="L343" s="22" t="str">
        <f t="array" ref="L343">RIGHT(LEFT(C343,11),5)</f>
        <v>T7144</v>
      </c>
      <c r="M343" s="22" t="str">
        <f t="array" ref="M343">RIGHT(C343,5)</f>
        <v>20304</v>
      </c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3">
        <v>1</v>
      </c>
      <c r="AA343" s="23">
        <v>1</v>
      </c>
      <c r="AB343" s="22"/>
      <c r="AC343" s="22"/>
      <c r="AD343" s="23">
        <v>2</v>
      </c>
      <c r="AE343" s="22"/>
      <c r="AF343" s="22"/>
      <c r="AG343" s="22"/>
      <c r="AH343" s="22"/>
      <c r="AI343" s="22"/>
      <c r="AJ343" s="22"/>
      <c r="AK343" s="22"/>
      <c r="AL343" s="22"/>
      <c r="AM343" s="22"/>
      <c r="AN343" s="22"/>
      <c r="AO343" s="22"/>
      <c r="AP343" s="22"/>
      <c r="AQ343" s="22"/>
      <c r="AR343" s="22"/>
      <c r="AS343" s="22"/>
      <c r="AT343" s="22"/>
      <c r="AU343" s="22"/>
      <c r="AV343" s="22"/>
      <c r="AW343" s="22"/>
      <c r="AX343" s="22"/>
      <c r="AY343" s="22"/>
      <c r="AZ343" s="22"/>
      <c r="BA343" s="22"/>
      <c r="BB343" s="22"/>
      <c r="BC343" s="22"/>
      <c r="BD343" s="22"/>
      <c r="BE343" s="22"/>
      <c r="BF343" s="22"/>
      <c r="BG343" s="22"/>
      <c r="BH343" s="23">
        <v>4</v>
      </c>
      <c r="BI343" s="21" t="s">
        <v>1038</v>
      </c>
      <c r="BJ343" s="24">
        <v>109</v>
      </c>
      <c r="BK343" s="24">
        <f t="array" ref="BK343">BJ343*BH343</f>
        <v>436</v>
      </c>
      <c r="BL343" s="24">
        <v>44</v>
      </c>
      <c r="BM343" s="24">
        <f t="array" ref="BM343">BL343*BH343</f>
        <v>176</v>
      </c>
    </row>
    <row r="344" spans="1:65" ht="99.95" customHeight="1">
      <c r="A344" s="20" t="str">
        <f t="array" ref="A344">CONCATENATE(D344,"_1")</f>
        <v>WF1376-J1655_X0200_1</v>
      </c>
      <c r="B344" s="20" t="str">
        <f t="array" ref="B344">CONCATENATE(D344,"_2")</f>
        <v>WF1376-J1655_X0200_2</v>
      </c>
      <c r="C344" s="21" t="s">
        <v>1040</v>
      </c>
      <c r="D344" s="22" t="str">
        <f t="array" ref="D344">CONCATENATE(K344,"-",L344,"_",M344)</f>
        <v>WF1376-J1655_X0200</v>
      </c>
      <c r="E344" s="21" t="s">
        <v>1042</v>
      </c>
      <c r="F344" s="21" t="s">
        <v>66</v>
      </c>
      <c r="G344" s="21" t="s">
        <v>67</v>
      </c>
      <c r="H344" s="21" t="s">
        <v>68</v>
      </c>
      <c r="I344" s="21" t="s">
        <v>914</v>
      </c>
      <c r="J344" s="21" t="s">
        <v>224</v>
      </c>
      <c r="K344" s="22" t="str">
        <f t="array" ref="K344">LEFT(C344,6)</f>
        <v>WF1376</v>
      </c>
      <c r="L344" s="22" t="str">
        <f t="array" ref="L344">RIGHT(LEFT(C344,11),5)</f>
        <v>J1655</v>
      </c>
      <c r="M344" s="22" t="str">
        <f t="array" ref="M344">RIGHT(C344,5)</f>
        <v>X0200</v>
      </c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  <c r="AL344" s="23">
        <v>1</v>
      </c>
      <c r="AM344" s="22"/>
      <c r="AN344" s="22"/>
      <c r="AO344" s="23">
        <v>3</v>
      </c>
      <c r="AP344" s="22"/>
      <c r="AQ344" s="22"/>
      <c r="AR344" s="22"/>
      <c r="AS344" s="22"/>
      <c r="AT344" s="22"/>
      <c r="AU344" s="22"/>
      <c r="AV344" s="22"/>
      <c r="AW344" s="22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3">
        <v>4</v>
      </c>
      <c r="BI344" s="21" t="s">
        <v>1041</v>
      </c>
      <c r="BJ344" s="24">
        <v>109</v>
      </c>
      <c r="BK344" s="24">
        <f t="array" ref="BK344">BJ344*BH344</f>
        <v>436</v>
      </c>
      <c r="BL344" s="24">
        <v>44</v>
      </c>
      <c r="BM344" s="24">
        <f t="array" ref="BM344">BL344*BH344</f>
        <v>176</v>
      </c>
    </row>
    <row r="345" spans="1:65" ht="99.95" customHeight="1">
      <c r="A345" s="20" t="str">
        <f t="array" ref="A345">CONCATENATE(D345,"_1")</f>
        <v>TA2149-MA36L_11001_1</v>
      </c>
      <c r="B345" s="20" t="str">
        <f t="array" ref="B345">CONCATENATE(D345,"_2")</f>
        <v>TA2149-MA36L_11001_2</v>
      </c>
      <c r="C345" s="21" t="s">
        <v>1043</v>
      </c>
      <c r="D345" s="22" t="str">
        <f t="array" ref="D345">CONCATENATE(K345,"-",L345,"_",M345)</f>
        <v>TA2149-MA36L_11001</v>
      </c>
      <c r="E345" s="21" t="s">
        <v>359</v>
      </c>
      <c r="F345" s="21" t="s">
        <v>66</v>
      </c>
      <c r="G345" s="21" t="s">
        <v>67</v>
      </c>
      <c r="H345" s="21" t="s">
        <v>68</v>
      </c>
      <c r="I345" s="21" t="s">
        <v>810</v>
      </c>
      <c r="J345" s="21" t="s">
        <v>70</v>
      </c>
      <c r="K345" s="22" t="str">
        <f t="array" ref="K345">LEFT(C345,6)</f>
        <v>TA2149</v>
      </c>
      <c r="L345" s="22" t="str">
        <f t="array" ref="L345">RIGHT(LEFT(C345,11),5)</f>
        <v>MA36L</v>
      </c>
      <c r="M345" s="22" t="str">
        <f t="array" ref="M345">RIGHT(C345,5)</f>
        <v>11001</v>
      </c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  <c r="AV345" s="22"/>
      <c r="AW345" s="22"/>
      <c r="AX345" s="23">
        <v>1</v>
      </c>
      <c r="AY345" s="22"/>
      <c r="AZ345" s="23">
        <v>1</v>
      </c>
      <c r="BA345" s="22"/>
      <c r="BB345" s="22"/>
      <c r="BC345" s="22"/>
      <c r="BD345" s="22"/>
      <c r="BE345" s="22"/>
      <c r="BF345" s="22"/>
      <c r="BG345" s="22"/>
      <c r="BH345" s="23">
        <v>2</v>
      </c>
      <c r="BI345" s="21" t="s">
        <v>1044</v>
      </c>
      <c r="BJ345" s="24">
        <v>109</v>
      </c>
      <c r="BK345" s="24">
        <f t="array" ref="BK345">BJ345*BH345</f>
        <v>218</v>
      </c>
      <c r="BL345" s="24">
        <v>44</v>
      </c>
      <c r="BM345" s="24">
        <f t="array" ref="BM345">BL345*BH345</f>
        <v>88</v>
      </c>
    </row>
    <row r="346" spans="1:65" ht="99.95" customHeight="1">
      <c r="A346" s="20" t="str">
        <f t="array" ref="A346">CONCATENATE(D346,"_1")</f>
        <v>VA3109-T3416_50326_1</v>
      </c>
      <c r="B346" s="20" t="str">
        <f t="array" ref="B346">CONCATENATE(D346,"_2")</f>
        <v>VA3109-T3416_50326_2</v>
      </c>
      <c r="C346" s="21" t="s">
        <v>1045</v>
      </c>
      <c r="D346" s="22" t="str">
        <f t="array" ref="D346">CONCATENATE(K346,"-",L346,"_",M346)</f>
        <v>VA3109-T3416_50326</v>
      </c>
      <c r="E346" s="21" t="s">
        <v>1047</v>
      </c>
      <c r="F346" s="21" t="s">
        <v>66</v>
      </c>
      <c r="G346" s="21" t="s">
        <v>67</v>
      </c>
      <c r="H346" s="21" t="s">
        <v>68</v>
      </c>
      <c r="I346" s="21" t="s">
        <v>131</v>
      </c>
      <c r="J346" s="21" t="s">
        <v>347</v>
      </c>
      <c r="K346" s="22" t="str">
        <f t="array" ref="K346">LEFT(C346,6)</f>
        <v>VA3109</v>
      </c>
      <c r="L346" s="22" t="str">
        <f t="array" ref="L346">RIGHT(LEFT(C346,11),5)</f>
        <v>T3416</v>
      </c>
      <c r="M346" s="22" t="str">
        <f t="array" ref="M346">RIGHT(C346,5)</f>
        <v>50326</v>
      </c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  <c r="AT346" s="22"/>
      <c r="AU346" s="22"/>
      <c r="AV346" s="22"/>
      <c r="AW346" s="22"/>
      <c r="AX346" s="22"/>
      <c r="AY346" s="22"/>
      <c r="AZ346" s="22"/>
      <c r="BA346" s="22"/>
      <c r="BB346" s="23">
        <v>1</v>
      </c>
      <c r="BC346" s="22"/>
      <c r="BD346" s="23">
        <v>1</v>
      </c>
      <c r="BE346" s="22"/>
      <c r="BF346" s="22"/>
      <c r="BG346" s="22"/>
      <c r="BH346" s="23">
        <v>2</v>
      </c>
      <c r="BI346" s="21" t="s">
        <v>1046</v>
      </c>
      <c r="BJ346" s="24">
        <v>109</v>
      </c>
      <c r="BK346" s="24">
        <f t="array" ref="BK346">BJ346*BH346</f>
        <v>218</v>
      </c>
      <c r="BL346" s="24">
        <v>44</v>
      </c>
      <c r="BM346" s="24">
        <f t="array" ref="BM346">BL346*BH346</f>
        <v>88</v>
      </c>
    </row>
    <row r="347" spans="1:65" ht="99.95" customHeight="1">
      <c r="A347" s="20" t="str">
        <f t="array" ref="A347">CONCATENATE(D347,"_1")</f>
        <v>TA3155-J6182_R9812_1</v>
      </c>
      <c r="B347" s="20" t="str">
        <f t="array" ref="B347">CONCATENATE(D347,"_2")</f>
        <v>TA3155-J6182_R9812_2</v>
      </c>
      <c r="C347" s="21" t="s">
        <v>1048</v>
      </c>
      <c r="D347" s="22" t="str">
        <f t="array" ref="D347">CONCATENATE(K347,"-",L347,"_",M347)</f>
        <v>TA3155-J6182_R9812</v>
      </c>
      <c r="E347" s="21" t="s">
        <v>451</v>
      </c>
      <c r="F347" s="21" t="s">
        <v>66</v>
      </c>
      <c r="G347" s="21" t="s">
        <v>67</v>
      </c>
      <c r="H347" s="21" t="s">
        <v>68</v>
      </c>
      <c r="I347" s="21" t="s">
        <v>958</v>
      </c>
      <c r="J347" s="21" t="s">
        <v>70</v>
      </c>
      <c r="K347" s="22" t="str">
        <f t="array" ref="K347">LEFT(C347,6)</f>
        <v>TA3155</v>
      </c>
      <c r="L347" s="22" t="str">
        <f t="array" ref="L347">RIGHT(LEFT(C347,11),5)</f>
        <v>J6182</v>
      </c>
      <c r="M347" s="22" t="str">
        <f t="array" ref="M347">RIGHT(C347,5)</f>
        <v>R9812</v>
      </c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  <c r="AW347" s="23">
        <v>1</v>
      </c>
      <c r="AX347" s="22"/>
      <c r="AY347" s="22"/>
      <c r="AZ347" s="22"/>
      <c r="BA347" s="22"/>
      <c r="BB347" s="22"/>
      <c r="BC347" s="22"/>
      <c r="BD347" s="22"/>
      <c r="BE347" s="22"/>
      <c r="BF347" s="22"/>
      <c r="BG347" s="22"/>
      <c r="BH347" s="23">
        <v>1</v>
      </c>
      <c r="BI347" s="21" t="s">
        <v>1049</v>
      </c>
      <c r="BJ347" s="24">
        <v>109</v>
      </c>
      <c r="BK347" s="24">
        <f t="array" ref="BK347">BJ347*BH347</f>
        <v>109</v>
      </c>
      <c r="BL347" s="24">
        <v>44</v>
      </c>
      <c r="BM347" s="24">
        <f t="array" ref="BM347">BL347*BH347</f>
        <v>44</v>
      </c>
    </row>
    <row r="348" spans="1:65" ht="99.95" customHeight="1">
      <c r="A348" s="20" t="str">
        <f t="array" ref="A348">CONCATENATE(D348,"_1")</f>
        <v>TA3254-J6603_C3208_1</v>
      </c>
      <c r="B348" s="20" t="str">
        <f t="array" ref="B348">CONCATENATE(D348,"_2")</f>
        <v>TA3254-J6603_C3208_2</v>
      </c>
      <c r="C348" s="21" t="s">
        <v>1050</v>
      </c>
      <c r="D348" s="22" t="str">
        <f t="array" ref="D348">CONCATENATE(K348,"-",L348,"_",M348)</f>
        <v>TA3254-J6603_C3208</v>
      </c>
      <c r="E348" s="21" t="s">
        <v>957</v>
      </c>
      <c r="F348" s="21" t="s">
        <v>66</v>
      </c>
      <c r="G348" s="21" t="s">
        <v>67</v>
      </c>
      <c r="H348" s="21" t="s">
        <v>68</v>
      </c>
      <c r="I348" s="21" t="s">
        <v>1052</v>
      </c>
      <c r="J348" s="21" t="s">
        <v>79</v>
      </c>
      <c r="K348" s="22" t="str">
        <f t="array" ref="K348">LEFT(C348,6)</f>
        <v>TA3254</v>
      </c>
      <c r="L348" s="22" t="str">
        <f t="array" ref="L348">RIGHT(LEFT(C348,11),5)</f>
        <v>J6603</v>
      </c>
      <c r="M348" s="22" t="str">
        <f t="array" ref="M348">RIGHT(C348,5)</f>
        <v>C3208</v>
      </c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  <c r="AV348" s="22"/>
      <c r="AW348" s="22"/>
      <c r="AX348" s="22"/>
      <c r="AY348" s="22"/>
      <c r="AZ348" s="22"/>
      <c r="BA348" s="22"/>
      <c r="BB348" s="23">
        <v>1</v>
      </c>
      <c r="BC348" s="22"/>
      <c r="BD348" s="22"/>
      <c r="BE348" s="22"/>
      <c r="BF348" s="22"/>
      <c r="BG348" s="22"/>
      <c r="BH348" s="23">
        <v>1</v>
      </c>
      <c r="BI348" s="21" t="s">
        <v>1051</v>
      </c>
      <c r="BJ348" s="24">
        <v>109</v>
      </c>
      <c r="BK348" s="24">
        <f t="array" ref="BK348">BJ348*BH348</f>
        <v>109</v>
      </c>
      <c r="BL348" s="24">
        <v>44</v>
      </c>
      <c r="BM348" s="24">
        <f t="array" ref="BM348">BL348*BH348</f>
        <v>44</v>
      </c>
    </row>
    <row r="349" spans="1:65" ht="99.95" customHeight="1">
      <c r="A349" s="20" t="str">
        <f t="array" ref="A349">CONCATENATE(D349,"_1")</f>
        <v>8A3012-MA23A_63520_1</v>
      </c>
      <c r="B349" s="20" t="str">
        <f t="array" ref="B349">CONCATENATE(D349,"_2")</f>
        <v>8A3012-MA23A_63520_2</v>
      </c>
      <c r="C349" s="21" t="s">
        <v>1053</v>
      </c>
      <c r="D349" s="22" t="str">
        <f t="array" ref="D349">CONCATENATE(K349,"-",L349,"_",M349)</f>
        <v>8A3012-MA23A_63520</v>
      </c>
      <c r="E349" s="21" t="s">
        <v>772</v>
      </c>
      <c r="F349" s="21" t="s">
        <v>66</v>
      </c>
      <c r="G349" s="21" t="s">
        <v>67</v>
      </c>
      <c r="H349" s="21" t="s">
        <v>68</v>
      </c>
      <c r="I349" s="21" t="s">
        <v>776</v>
      </c>
      <c r="J349" s="21" t="s">
        <v>79</v>
      </c>
      <c r="K349" s="22" t="str">
        <f t="array" ref="K349">LEFT(C349,6)</f>
        <v>8A3012</v>
      </c>
      <c r="L349" s="22" t="str">
        <f t="array" ref="L349">RIGHT(LEFT(C349,11),5)</f>
        <v>MA23A</v>
      </c>
      <c r="M349" s="22" t="str">
        <f t="array" ref="M349">RIGHT(C349,5)</f>
        <v>63520</v>
      </c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  <c r="BA349" s="22"/>
      <c r="BB349" s="23">
        <v>1</v>
      </c>
      <c r="BC349" s="22"/>
      <c r="BD349" s="23">
        <v>4</v>
      </c>
      <c r="BE349" s="22"/>
      <c r="BF349" s="22"/>
      <c r="BG349" s="22"/>
      <c r="BH349" s="23">
        <v>5</v>
      </c>
      <c r="BI349" s="21" t="s">
        <v>1054</v>
      </c>
      <c r="BJ349" s="24">
        <v>105</v>
      </c>
      <c r="BK349" s="24">
        <f t="array" ref="BK349">BJ349*BH349</f>
        <v>525</v>
      </c>
      <c r="BL349" s="24">
        <v>42</v>
      </c>
      <c r="BM349" s="24">
        <f t="array" ref="BM349">BL349*BH349</f>
        <v>210</v>
      </c>
    </row>
    <row r="350" spans="1:65" ht="99.95" customHeight="1">
      <c r="A350" s="20" t="str">
        <f t="array" ref="A350">CONCATENATE(D350,"_1")</f>
        <v>8A3012-MA23A_04178_1</v>
      </c>
      <c r="B350" s="20" t="str">
        <f t="array" ref="B350">CONCATENATE(D350,"_2")</f>
        <v>8A3012-MA23A_04178_2</v>
      </c>
      <c r="C350" s="21" t="s">
        <v>1055</v>
      </c>
      <c r="D350" s="22" t="str">
        <f t="array" ref="D350">CONCATENATE(K350,"-",L350,"_",M350)</f>
        <v>8A3012-MA23A_04178</v>
      </c>
      <c r="E350" s="21" t="s">
        <v>772</v>
      </c>
      <c r="F350" s="21" t="s">
        <v>66</v>
      </c>
      <c r="G350" s="21" t="s">
        <v>67</v>
      </c>
      <c r="H350" s="21" t="s">
        <v>68</v>
      </c>
      <c r="I350" s="21" t="s">
        <v>776</v>
      </c>
      <c r="J350" s="21" t="s">
        <v>79</v>
      </c>
      <c r="K350" s="22" t="str">
        <f t="array" ref="K350">LEFT(C350,6)</f>
        <v>8A3012</v>
      </c>
      <c r="L350" s="22" t="str">
        <f t="array" ref="L350">RIGHT(LEFT(C350,11),5)</f>
        <v>MA23A</v>
      </c>
      <c r="M350" s="22" t="str">
        <f t="array" ref="M350">RIGHT(C350,5)</f>
        <v>04178</v>
      </c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  <c r="AO350" s="22"/>
      <c r="AP350" s="22"/>
      <c r="AQ350" s="22"/>
      <c r="AR350" s="22"/>
      <c r="AS350" s="22"/>
      <c r="AT350" s="22"/>
      <c r="AU350" s="22"/>
      <c r="AV350" s="22"/>
      <c r="AW350" s="22"/>
      <c r="AX350" s="22"/>
      <c r="AY350" s="22"/>
      <c r="AZ350" s="22"/>
      <c r="BA350" s="22"/>
      <c r="BB350" s="22"/>
      <c r="BC350" s="22"/>
      <c r="BD350" s="23">
        <v>3</v>
      </c>
      <c r="BE350" s="22"/>
      <c r="BF350" s="22"/>
      <c r="BG350" s="22"/>
      <c r="BH350" s="23">
        <v>3</v>
      </c>
      <c r="BI350" s="21" t="s">
        <v>1056</v>
      </c>
      <c r="BJ350" s="24">
        <v>105</v>
      </c>
      <c r="BK350" s="24">
        <f t="array" ref="BK350">BJ350*BH350</f>
        <v>315</v>
      </c>
      <c r="BL350" s="24">
        <v>42</v>
      </c>
      <c r="BM350" s="24">
        <f t="array" ref="BM350">BL350*BH350</f>
        <v>126</v>
      </c>
    </row>
    <row r="351" spans="1:65" ht="99.95" customHeight="1">
      <c r="A351" s="20" t="str">
        <f t="array" ref="A351">CONCATENATE(D351,"_1")</f>
        <v>TF1252-J6306_09Y60_1</v>
      </c>
      <c r="B351" s="20" t="str">
        <f t="array" ref="B351">CONCATENATE(D351,"_2")</f>
        <v>TF1252-J6306_09Y60_2</v>
      </c>
      <c r="C351" s="21" t="s">
        <v>1057</v>
      </c>
      <c r="D351" s="22" t="str">
        <f t="array" ref="D351">CONCATENATE(K351,"-",L351,"_",M351)</f>
        <v>TF1252-J6306_09Y60</v>
      </c>
      <c r="E351" s="21" t="s">
        <v>1059</v>
      </c>
      <c r="F351" s="21" t="s">
        <v>66</v>
      </c>
      <c r="G351" s="21" t="s">
        <v>67</v>
      </c>
      <c r="H351" s="21" t="s">
        <v>68</v>
      </c>
      <c r="I351" s="21" t="s">
        <v>1060</v>
      </c>
      <c r="J351" s="21" t="s">
        <v>79</v>
      </c>
      <c r="K351" s="22" t="str">
        <f t="array" ref="K351">LEFT(C351,6)</f>
        <v>TF1252</v>
      </c>
      <c r="L351" s="22" t="str">
        <f t="array" ref="L351">RIGHT(LEFT(C351,11),5)</f>
        <v>J6306</v>
      </c>
      <c r="M351" s="22" t="str">
        <f t="array" ref="M351">RIGHT(C351,5)</f>
        <v>09Y60</v>
      </c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/>
      <c r="AQ351" s="22"/>
      <c r="AR351" s="22"/>
      <c r="AS351" s="22"/>
      <c r="AT351" s="22"/>
      <c r="AU351" s="22"/>
      <c r="AV351" s="22"/>
      <c r="AW351" s="23">
        <v>2</v>
      </c>
      <c r="AX351" s="23">
        <v>4</v>
      </c>
      <c r="AY351" s="22"/>
      <c r="AZ351" s="23">
        <v>1</v>
      </c>
      <c r="BA351" s="22"/>
      <c r="BB351" s="23">
        <v>1</v>
      </c>
      <c r="BC351" s="22"/>
      <c r="BD351" s="23">
        <v>3</v>
      </c>
      <c r="BE351" s="22"/>
      <c r="BF351" s="22"/>
      <c r="BG351" s="22"/>
      <c r="BH351" s="23">
        <v>11</v>
      </c>
      <c r="BI351" s="21" t="s">
        <v>1058</v>
      </c>
      <c r="BJ351" s="24">
        <v>99</v>
      </c>
      <c r="BK351" s="24">
        <f t="array" ref="BK351">BJ351*BH351</f>
        <v>1089</v>
      </c>
      <c r="BL351" s="24">
        <v>40</v>
      </c>
      <c r="BM351" s="24">
        <f t="array" ref="BM351">BL351*BH351</f>
        <v>440</v>
      </c>
    </row>
    <row r="352" spans="1:65" ht="99.95" customHeight="1">
      <c r="A352" s="20" t="str">
        <f t="array" ref="A352">CONCATENATE(D352,"_1")</f>
        <v>JA3075-16193_00263_1</v>
      </c>
      <c r="B352" s="20" t="str">
        <f t="array" ref="B352">CONCATENATE(D352,"_2")</f>
        <v>JA3075-16193_00263_2</v>
      </c>
      <c r="C352" s="21" t="s">
        <v>1061</v>
      </c>
      <c r="D352" s="22" t="str">
        <f t="array" ref="D352">CONCATENATE(K352,"-",L352,"_",M352)</f>
        <v>JA3075-16193_00263</v>
      </c>
      <c r="E352" s="21" t="s">
        <v>772</v>
      </c>
      <c r="F352" s="21" t="s">
        <v>66</v>
      </c>
      <c r="G352" s="21" t="s">
        <v>67</v>
      </c>
      <c r="H352" s="21" t="s">
        <v>68</v>
      </c>
      <c r="I352" s="21" t="s">
        <v>1063</v>
      </c>
      <c r="J352" s="21" t="s">
        <v>79</v>
      </c>
      <c r="K352" s="22" t="str">
        <f t="array" ref="K352">LEFT(C352,6)</f>
        <v>JA3075</v>
      </c>
      <c r="L352" s="22" t="str">
        <f t="array" ref="L352">RIGHT(LEFT(C352,11),5)</f>
        <v>16193</v>
      </c>
      <c r="M352" s="22" t="str">
        <f t="array" ref="M352">RIGHT(C352,5)</f>
        <v>00263</v>
      </c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K352" s="22"/>
      <c r="AL352" s="22"/>
      <c r="AM352" s="22"/>
      <c r="AN352" s="22"/>
      <c r="AO352" s="22"/>
      <c r="AP352" s="22"/>
      <c r="AQ352" s="22"/>
      <c r="AR352" s="22"/>
      <c r="AS352" s="22"/>
      <c r="AT352" s="22"/>
      <c r="AU352" s="22"/>
      <c r="AV352" s="22"/>
      <c r="AW352" s="22"/>
      <c r="AX352" s="22"/>
      <c r="AY352" s="22"/>
      <c r="AZ352" s="22"/>
      <c r="BA352" s="22"/>
      <c r="BB352" s="23">
        <v>2</v>
      </c>
      <c r="BC352" s="22"/>
      <c r="BD352" s="23">
        <v>4</v>
      </c>
      <c r="BE352" s="22"/>
      <c r="BF352" s="22"/>
      <c r="BG352" s="22"/>
      <c r="BH352" s="23">
        <v>6</v>
      </c>
      <c r="BI352" s="21" t="s">
        <v>1062</v>
      </c>
      <c r="BJ352" s="24">
        <v>99</v>
      </c>
      <c r="BK352" s="24">
        <f t="array" ref="BK352">BJ352*BH352</f>
        <v>594</v>
      </c>
      <c r="BL352" s="24">
        <v>40</v>
      </c>
      <c r="BM352" s="24">
        <f t="array" ref="BM352">BL352*BH352</f>
        <v>240</v>
      </c>
    </row>
    <row r="353" spans="1:65" ht="99.95" customHeight="1">
      <c r="A353" s="20" t="str">
        <f t="array" ref="A353">CONCATENATE(D353,"_1")</f>
        <v>WA3550-J4556_04023_1</v>
      </c>
      <c r="B353" s="20" t="str">
        <f t="array" ref="B353">CONCATENATE(D353,"_2")</f>
        <v>WA3550-J4556_04023_2</v>
      </c>
      <c r="C353" s="21" t="s">
        <v>1064</v>
      </c>
      <c r="D353" s="22" t="str">
        <f t="array" ref="D353">CONCATENATE(K353,"-",L353,"_",M353)</f>
        <v>WA3550-J4556_04023</v>
      </c>
      <c r="E353" s="21" t="s">
        <v>1066</v>
      </c>
      <c r="F353" s="21" t="s">
        <v>66</v>
      </c>
      <c r="G353" s="21" t="s">
        <v>67</v>
      </c>
      <c r="H353" s="21" t="s">
        <v>68</v>
      </c>
      <c r="I353" s="21" t="s">
        <v>102</v>
      </c>
      <c r="J353" s="21" t="s">
        <v>79</v>
      </c>
      <c r="K353" s="22" t="str">
        <f t="array" ref="K353">LEFT(C353,6)</f>
        <v>WA3550</v>
      </c>
      <c r="L353" s="22" t="str">
        <f t="array" ref="L353">RIGHT(LEFT(C353,11),5)</f>
        <v>J4556</v>
      </c>
      <c r="M353" s="22" t="str">
        <f t="array" ref="M353">RIGHT(C353,5)</f>
        <v>04023</v>
      </c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  <c r="AT353" s="22"/>
      <c r="AU353" s="22"/>
      <c r="AV353" s="22"/>
      <c r="AW353" s="22"/>
      <c r="AX353" s="22"/>
      <c r="AY353" s="22"/>
      <c r="AZ353" s="22"/>
      <c r="BA353" s="22"/>
      <c r="BB353" s="23">
        <v>1</v>
      </c>
      <c r="BC353" s="22"/>
      <c r="BD353" s="22"/>
      <c r="BE353" s="22"/>
      <c r="BF353" s="22"/>
      <c r="BG353" s="22"/>
      <c r="BH353" s="23">
        <v>1</v>
      </c>
      <c r="BI353" s="21" t="s">
        <v>1065</v>
      </c>
      <c r="BJ353" s="24">
        <v>99</v>
      </c>
      <c r="BK353" s="24">
        <f t="array" ref="BK353">BJ353*BH353</f>
        <v>99</v>
      </c>
      <c r="BL353" s="24">
        <v>40</v>
      </c>
      <c r="BM353" s="24">
        <f t="array" ref="BM353">BL353*BH353</f>
        <v>40</v>
      </c>
    </row>
    <row r="354" spans="1:65" ht="99.95" customHeight="1">
      <c r="A354" s="20" t="str">
        <f t="array" ref="A354">CONCATENATE(D354,"_1")</f>
        <v>OF0113-T7896_X0321_1</v>
      </c>
      <c r="B354" s="20" t="str">
        <f t="array" ref="B354">CONCATENATE(D354,"_2")</f>
        <v>OF0113-T7896_X0321_2</v>
      </c>
      <c r="C354" s="21" t="s">
        <v>1067</v>
      </c>
      <c r="D354" s="22" t="str">
        <f t="array" ref="D354">CONCATENATE(K354,"-",L354,"_",M354)</f>
        <v>OF0113-T7896_X0321</v>
      </c>
      <c r="E354" s="21" t="s">
        <v>793</v>
      </c>
      <c r="F354" s="21" t="s">
        <v>66</v>
      </c>
      <c r="G354" s="21" t="s">
        <v>67</v>
      </c>
      <c r="H354" s="21" t="s">
        <v>68</v>
      </c>
      <c r="I354" s="21" t="s">
        <v>1069</v>
      </c>
      <c r="J354" s="21" t="s">
        <v>224</v>
      </c>
      <c r="K354" s="22" t="str">
        <f t="array" ref="K354">LEFT(C354,6)</f>
        <v>OF0113</v>
      </c>
      <c r="L354" s="22" t="str">
        <f t="array" ref="L354">RIGHT(LEFT(C354,11),5)</f>
        <v>T7896</v>
      </c>
      <c r="M354" s="22" t="str">
        <f t="array" ref="M354">RIGHT(C354,5)</f>
        <v>X0321</v>
      </c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K354" s="22"/>
      <c r="AL354" s="23">
        <v>3</v>
      </c>
      <c r="AM354" s="23">
        <v>3</v>
      </c>
      <c r="AN354" s="22"/>
      <c r="AO354" s="22"/>
      <c r="AP354" s="22"/>
      <c r="AQ354" s="22"/>
      <c r="AR354" s="22"/>
      <c r="AS354" s="22"/>
      <c r="AT354" s="22"/>
      <c r="AU354" s="22"/>
      <c r="AV354" s="22"/>
      <c r="AW354" s="22"/>
      <c r="AX354" s="22"/>
      <c r="AY354" s="22"/>
      <c r="AZ354" s="22"/>
      <c r="BA354" s="22"/>
      <c r="BB354" s="22"/>
      <c r="BC354" s="22"/>
      <c r="BD354" s="22"/>
      <c r="BE354" s="22"/>
      <c r="BF354" s="22"/>
      <c r="BG354" s="22"/>
      <c r="BH354" s="23">
        <v>6</v>
      </c>
      <c r="BI354" s="21" t="s">
        <v>1068</v>
      </c>
      <c r="BJ354" s="24">
        <v>95</v>
      </c>
      <c r="BK354" s="24">
        <f t="array" ref="BK354">BJ354*BH354</f>
        <v>570</v>
      </c>
      <c r="BL354" s="24">
        <v>38</v>
      </c>
      <c r="BM354" s="24">
        <f t="array" ref="BM354">BL354*BH354</f>
        <v>228</v>
      </c>
    </row>
    <row r="355" spans="1:65" ht="99.95" customHeight="1">
      <c r="A355" s="20" t="str">
        <f t="array" ref="A355">CONCATENATE(D355,"_1")</f>
        <v>VA3077-T3347_09R35_1</v>
      </c>
      <c r="B355" s="20" t="str">
        <f t="array" ref="B355">CONCATENATE(D355,"_2")</f>
        <v>VA3077-T3347_09R35_2</v>
      </c>
      <c r="C355" s="21" t="s">
        <v>1070</v>
      </c>
      <c r="D355" s="22" t="str">
        <f t="array" ref="D355">CONCATENATE(K355,"-",L355,"_",M355)</f>
        <v>VA3077-T3347_09R35</v>
      </c>
      <c r="E355" s="21" t="s">
        <v>1072</v>
      </c>
      <c r="F355" s="21" t="s">
        <v>66</v>
      </c>
      <c r="G355" s="21" t="s">
        <v>67</v>
      </c>
      <c r="H355" s="21" t="s">
        <v>68</v>
      </c>
      <c r="I355" s="21" t="s">
        <v>332</v>
      </c>
      <c r="J355" s="21" t="s">
        <v>347</v>
      </c>
      <c r="K355" s="22" t="str">
        <f t="array" ref="K355">LEFT(C355,6)</f>
        <v>VA3077</v>
      </c>
      <c r="L355" s="22" t="str">
        <f t="array" ref="L355">RIGHT(LEFT(C355,11),5)</f>
        <v>T3347</v>
      </c>
      <c r="M355" s="22" t="str">
        <f t="array" ref="M355">RIGHT(C355,5)</f>
        <v>09R35</v>
      </c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  <c r="AW355" s="22"/>
      <c r="AX355" s="22"/>
      <c r="AY355" s="22"/>
      <c r="AZ355" s="22"/>
      <c r="BA355" s="22"/>
      <c r="BB355" s="23">
        <v>3</v>
      </c>
      <c r="BC355" s="22"/>
      <c r="BD355" s="23">
        <v>1</v>
      </c>
      <c r="BE355" s="22"/>
      <c r="BF355" s="22"/>
      <c r="BG355" s="22"/>
      <c r="BH355" s="23">
        <v>4</v>
      </c>
      <c r="BI355" s="21" t="s">
        <v>1071</v>
      </c>
      <c r="BJ355" s="24">
        <v>95</v>
      </c>
      <c r="BK355" s="24">
        <f t="array" ref="BK355">BJ355*BH355</f>
        <v>380</v>
      </c>
      <c r="BL355" s="24">
        <v>38</v>
      </c>
      <c r="BM355" s="24">
        <f t="array" ref="BM355">BL355*BH355</f>
        <v>152</v>
      </c>
    </row>
    <row r="356" spans="1:65" ht="99.95" customHeight="1">
      <c r="A356" s="20" t="str">
        <f t="array" ref="A356">CONCATENATE(D356,"_1")</f>
        <v>WF1220-T7896_X0201_1</v>
      </c>
      <c r="B356" s="20" t="str">
        <f t="array" ref="B356">CONCATENATE(D356,"_2")</f>
        <v>WF1220-T7896_X0201_2</v>
      </c>
      <c r="C356" s="21" t="s">
        <v>1073</v>
      </c>
      <c r="D356" s="22" t="str">
        <f t="array" ref="D356">CONCATENATE(K356,"-",L356,"_",M356)</f>
        <v>WF1220-T7896_X0201</v>
      </c>
      <c r="E356" s="21" t="s">
        <v>1075</v>
      </c>
      <c r="F356" s="21" t="s">
        <v>66</v>
      </c>
      <c r="G356" s="21" t="s">
        <v>67</v>
      </c>
      <c r="H356" s="21" t="s">
        <v>68</v>
      </c>
      <c r="I356" s="21" t="s">
        <v>1069</v>
      </c>
      <c r="J356" s="21" t="s">
        <v>224</v>
      </c>
      <c r="K356" s="22" t="str">
        <f t="array" ref="K356">LEFT(C356,6)</f>
        <v>WF1220</v>
      </c>
      <c r="L356" s="22" t="str">
        <f t="array" ref="L356">RIGHT(LEFT(C356,11),5)</f>
        <v>T7896</v>
      </c>
      <c r="M356" s="22" t="str">
        <f t="array" ref="M356">RIGHT(C356,5)</f>
        <v>X0201</v>
      </c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  <c r="AL356" s="23">
        <v>2</v>
      </c>
      <c r="AM356" s="23">
        <v>2</v>
      </c>
      <c r="AN356" s="22"/>
      <c r="AO356" s="22"/>
      <c r="AP356" s="22"/>
      <c r="AQ356" s="22"/>
      <c r="AR356" s="22"/>
      <c r="AS356" s="22"/>
      <c r="AT356" s="22"/>
      <c r="AU356" s="22"/>
      <c r="AV356" s="22"/>
      <c r="AW356" s="22"/>
      <c r="AX356" s="22"/>
      <c r="AY356" s="22"/>
      <c r="AZ356" s="22"/>
      <c r="BA356" s="22"/>
      <c r="BB356" s="22"/>
      <c r="BC356" s="22"/>
      <c r="BD356" s="22"/>
      <c r="BE356" s="22"/>
      <c r="BF356" s="22"/>
      <c r="BG356" s="22"/>
      <c r="BH356" s="23">
        <v>4</v>
      </c>
      <c r="BI356" s="21" t="s">
        <v>1074</v>
      </c>
      <c r="BJ356" s="24">
        <v>95</v>
      </c>
      <c r="BK356" s="24">
        <f t="array" ref="BK356">BJ356*BH356</f>
        <v>380</v>
      </c>
      <c r="BL356" s="24">
        <v>38</v>
      </c>
      <c r="BM356" s="24">
        <f t="array" ref="BM356">BL356*BH356</f>
        <v>152</v>
      </c>
    </row>
    <row r="357" spans="1:65" ht="99.95" customHeight="1">
      <c r="A357" s="20" t="str">
        <f t="array" ref="A357">CONCATENATE(D357,"_1")</f>
        <v>WF1219-T7896_X0397_1</v>
      </c>
      <c r="B357" s="20" t="str">
        <f t="array" ref="B357">CONCATENATE(D357,"_2")</f>
        <v>WF1219-T7896_X0397_2</v>
      </c>
      <c r="C357" s="21" t="s">
        <v>1076</v>
      </c>
      <c r="D357" s="22" t="str">
        <f t="array" ref="D357">CONCATENATE(K357,"-",L357,"_",M357)</f>
        <v>WF1219-T7896_X0397</v>
      </c>
      <c r="E357" s="21" t="s">
        <v>1078</v>
      </c>
      <c r="F357" s="21" t="s">
        <v>66</v>
      </c>
      <c r="G357" s="21" t="s">
        <v>67</v>
      </c>
      <c r="H357" s="21" t="s">
        <v>68</v>
      </c>
      <c r="I357" s="21" t="s">
        <v>1069</v>
      </c>
      <c r="J357" s="21" t="s">
        <v>224</v>
      </c>
      <c r="K357" s="22" t="str">
        <f t="array" ref="K357">LEFT(C357,6)</f>
        <v>WF1219</v>
      </c>
      <c r="L357" s="22" t="str">
        <f t="array" ref="L357">RIGHT(LEFT(C357,11),5)</f>
        <v>T7896</v>
      </c>
      <c r="M357" s="22" t="str">
        <f t="array" ref="M357">RIGHT(C357,5)</f>
        <v>X0397</v>
      </c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K357" s="22"/>
      <c r="AL357" s="22"/>
      <c r="AM357" s="22"/>
      <c r="AN357" s="22"/>
      <c r="AO357" s="23">
        <v>3</v>
      </c>
      <c r="AP357" s="22"/>
      <c r="AQ357" s="22"/>
      <c r="AR357" s="22"/>
      <c r="AS357" s="22"/>
      <c r="AT357" s="22"/>
      <c r="AU357" s="22"/>
      <c r="AV357" s="22"/>
      <c r="AW357" s="22"/>
      <c r="AX357" s="22"/>
      <c r="AY357" s="22"/>
      <c r="AZ357" s="22"/>
      <c r="BA357" s="22"/>
      <c r="BB357" s="22"/>
      <c r="BC357" s="22"/>
      <c r="BD357" s="22"/>
      <c r="BE357" s="22"/>
      <c r="BF357" s="22"/>
      <c r="BG357" s="22"/>
      <c r="BH357" s="23">
        <v>3</v>
      </c>
      <c r="BI357" s="21" t="s">
        <v>1077</v>
      </c>
      <c r="BJ357" s="24">
        <v>95</v>
      </c>
      <c r="BK357" s="24">
        <f t="array" ref="BK357">BJ357*BH357</f>
        <v>285</v>
      </c>
      <c r="BL357" s="24">
        <v>38</v>
      </c>
      <c r="BM357" s="24">
        <f t="array" ref="BM357">BL357*BH357</f>
        <v>114</v>
      </c>
    </row>
    <row r="358" spans="1:65" ht="99.95" customHeight="1">
      <c r="A358" s="20" t="str">
        <f t="array" ref="A358">CONCATENATE(D358,"_1")</f>
        <v>WA3233-T7144_61315_1</v>
      </c>
      <c r="B358" s="20" t="str">
        <f t="array" ref="B358">CONCATENATE(D358,"_2")</f>
        <v>WA3233-T7144_61315_2</v>
      </c>
      <c r="C358" s="21" t="s">
        <v>1079</v>
      </c>
      <c r="D358" s="22" t="str">
        <f t="array" ref="D358">CONCATENATE(K358,"-",L358,"_",M358)</f>
        <v>WA3233-T7144_61315</v>
      </c>
      <c r="E358" s="21" t="s">
        <v>1081</v>
      </c>
      <c r="F358" s="21" t="s">
        <v>66</v>
      </c>
      <c r="G358" s="21" t="s">
        <v>67</v>
      </c>
      <c r="H358" s="21" t="s">
        <v>68</v>
      </c>
      <c r="I358" s="21" t="s">
        <v>861</v>
      </c>
      <c r="J358" s="21" t="s">
        <v>182</v>
      </c>
      <c r="K358" s="22" t="str">
        <f t="array" ref="K358">LEFT(C358,6)</f>
        <v>WA3233</v>
      </c>
      <c r="L358" s="22" t="str">
        <f t="array" ref="L358">RIGHT(LEFT(C358,11),5)</f>
        <v>T7144</v>
      </c>
      <c r="M358" s="22" t="str">
        <f t="array" ref="M358">RIGHT(C358,5)</f>
        <v>61315</v>
      </c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3">
        <v>1</v>
      </c>
      <c r="AB358" s="22"/>
      <c r="AC358" s="22"/>
      <c r="AD358" s="22"/>
      <c r="AE358" s="22"/>
      <c r="AF358" s="22"/>
      <c r="AG358" s="22"/>
      <c r="AH358" s="22"/>
      <c r="AI358" s="22"/>
      <c r="AJ358" s="22"/>
      <c r="AK358" s="22"/>
      <c r="AL358" s="22"/>
      <c r="AM358" s="22"/>
      <c r="AN358" s="22"/>
      <c r="AO358" s="22"/>
      <c r="AP358" s="22"/>
      <c r="AQ358" s="22"/>
      <c r="AR358" s="22"/>
      <c r="AS358" s="22"/>
      <c r="AT358" s="22"/>
      <c r="AU358" s="22"/>
      <c r="AV358" s="22"/>
      <c r="AW358" s="22"/>
      <c r="AX358" s="22"/>
      <c r="AY358" s="22"/>
      <c r="AZ358" s="22"/>
      <c r="BA358" s="22"/>
      <c r="BB358" s="22"/>
      <c r="BC358" s="22"/>
      <c r="BD358" s="22"/>
      <c r="BE358" s="22"/>
      <c r="BF358" s="22"/>
      <c r="BG358" s="22"/>
      <c r="BH358" s="23">
        <v>1</v>
      </c>
      <c r="BI358" s="21" t="s">
        <v>1080</v>
      </c>
      <c r="BJ358" s="24">
        <v>95</v>
      </c>
      <c r="BK358" s="24">
        <f t="array" ref="BK358">BJ358*BH358</f>
        <v>95</v>
      </c>
      <c r="BL358" s="24">
        <v>38</v>
      </c>
      <c r="BM358" s="24">
        <f t="array" ref="BM358">BL358*BH358</f>
        <v>38</v>
      </c>
    </row>
    <row r="359" spans="1:65" ht="99.95" customHeight="1">
      <c r="A359" s="20" t="str">
        <f t="array" ref="A359">CONCATENATE(D359,"_1")</f>
        <v>CA3112-MS49N_Q9116_1</v>
      </c>
      <c r="B359" s="20" t="str">
        <f t="array" ref="B359">CONCATENATE(D359,"_2")</f>
        <v>CA3112-MS49N_Q9116_2</v>
      </c>
      <c r="C359" s="21" t="s">
        <v>1082</v>
      </c>
      <c r="D359" s="22" t="str">
        <f t="array" ref="D359">CONCATENATE(K359,"-",L359,"_",M359)</f>
        <v>CA3112-MS49N_Q9116</v>
      </c>
      <c r="E359" s="21" t="s">
        <v>1084</v>
      </c>
      <c r="F359" s="21" t="s">
        <v>66</v>
      </c>
      <c r="G359" s="21" t="s">
        <v>67</v>
      </c>
      <c r="H359" s="21" t="s">
        <v>68</v>
      </c>
      <c r="I359" s="21" t="s">
        <v>1085</v>
      </c>
      <c r="J359" s="21" t="s">
        <v>79</v>
      </c>
      <c r="K359" s="22" t="str">
        <f t="array" ref="K359">LEFT(C359,6)</f>
        <v>CA3112</v>
      </c>
      <c r="L359" s="22" t="str">
        <f t="array" ref="L359">RIGHT(LEFT(C359,11),5)</f>
        <v>MS49N</v>
      </c>
      <c r="M359" s="22" t="str">
        <f t="array" ref="M359">RIGHT(C359,5)</f>
        <v>Q9116</v>
      </c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K359" s="22"/>
      <c r="AL359" s="22"/>
      <c r="AM359" s="22"/>
      <c r="AN359" s="22"/>
      <c r="AO359" s="22"/>
      <c r="AP359" s="22"/>
      <c r="AQ359" s="22"/>
      <c r="AR359" s="22"/>
      <c r="AS359" s="22"/>
      <c r="AT359" s="22"/>
      <c r="AU359" s="22"/>
      <c r="AV359" s="22"/>
      <c r="AW359" s="22"/>
      <c r="AX359" s="22"/>
      <c r="AY359" s="22"/>
      <c r="AZ359" s="22"/>
      <c r="BA359" s="22"/>
      <c r="BB359" s="23">
        <v>1</v>
      </c>
      <c r="BC359" s="22"/>
      <c r="BD359" s="23">
        <v>3</v>
      </c>
      <c r="BE359" s="22"/>
      <c r="BF359" s="22"/>
      <c r="BG359" s="22"/>
      <c r="BH359" s="23">
        <v>4</v>
      </c>
      <c r="BI359" s="21" t="s">
        <v>1083</v>
      </c>
      <c r="BJ359" s="24">
        <v>89</v>
      </c>
      <c r="BK359" s="24">
        <f t="array" ref="BK359">BJ359*BH359</f>
        <v>356</v>
      </c>
      <c r="BL359" s="24">
        <v>36</v>
      </c>
      <c r="BM359" s="24">
        <f t="array" ref="BM359">BL359*BH359</f>
        <v>144</v>
      </c>
    </row>
    <row r="360" spans="1:65" ht="99.95" customHeight="1">
      <c r="A360" s="20" t="str">
        <f t="array" ref="A360">CONCATENATE(D360,"_1")</f>
        <v>CA3252-J5003_32805_1</v>
      </c>
      <c r="B360" s="20" t="str">
        <f t="array" ref="B360">CONCATENATE(D360,"_2")</f>
        <v>CA3252-J5003_32805_2</v>
      </c>
      <c r="C360" s="21" t="s">
        <v>1086</v>
      </c>
      <c r="D360" s="22" t="str">
        <f t="array" ref="D360">CONCATENATE(K360,"-",L360,"_",M360)</f>
        <v>CA3252-J5003_32805</v>
      </c>
      <c r="E360" s="21" t="s">
        <v>1088</v>
      </c>
      <c r="F360" s="21" t="s">
        <v>66</v>
      </c>
      <c r="G360" s="21" t="s">
        <v>67</v>
      </c>
      <c r="H360" s="21" t="s">
        <v>68</v>
      </c>
      <c r="I360" s="21" t="s">
        <v>1089</v>
      </c>
      <c r="J360" s="21" t="s">
        <v>182</v>
      </c>
      <c r="K360" s="22" t="str">
        <f t="array" ref="K360">LEFT(C360,6)</f>
        <v>CA3252</v>
      </c>
      <c r="L360" s="22" t="str">
        <f t="array" ref="L360">RIGHT(LEFT(C360,11),5)</f>
        <v>J5003</v>
      </c>
      <c r="M360" s="22" t="str">
        <f t="array" ref="M360">RIGHT(C360,5)</f>
        <v>32805</v>
      </c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K360" s="22"/>
      <c r="AL360" s="23">
        <v>1</v>
      </c>
      <c r="AM360" s="23">
        <v>1</v>
      </c>
      <c r="AN360" s="23">
        <v>1</v>
      </c>
      <c r="AO360" s="22"/>
      <c r="AP360" s="22"/>
      <c r="AQ360" s="22"/>
      <c r="AR360" s="22"/>
      <c r="AS360" s="22"/>
      <c r="AT360" s="22"/>
      <c r="AU360" s="22"/>
      <c r="AV360" s="22"/>
      <c r="AW360" s="22"/>
      <c r="AX360" s="22"/>
      <c r="AY360" s="22"/>
      <c r="AZ360" s="22"/>
      <c r="BA360" s="22"/>
      <c r="BB360" s="22"/>
      <c r="BC360" s="22"/>
      <c r="BD360" s="22"/>
      <c r="BE360" s="22"/>
      <c r="BF360" s="22"/>
      <c r="BG360" s="22"/>
      <c r="BH360" s="23">
        <v>3</v>
      </c>
      <c r="BI360" s="21" t="s">
        <v>1087</v>
      </c>
      <c r="BJ360" s="24">
        <v>89</v>
      </c>
      <c r="BK360" s="24">
        <f t="array" ref="BK360">BJ360*BH360</f>
        <v>267</v>
      </c>
      <c r="BL360" s="24">
        <v>36</v>
      </c>
      <c r="BM360" s="24">
        <f t="array" ref="BM360">BL360*BH360</f>
        <v>108</v>
      </c>
    </row>
    <row r="361" spans="1:65" ht="99.95" customHeight="1">
      <c r="A361" s="20" t="str">
        <f t="array" ref="A361">CONCATENATE(D361,"_1")</f>
        <v>TA3221-J6593_82143_1</v>
      </c>
      <c r="B361" s="20" t="str">
        <f t="array" ref="B361">CONCATENATE(D361,"_2")</f>
        <v>TA3221-J6593_82143_2</v>
      </c>
      <c r="C361" s="21" t="s">
        <v>1090</v>
      </c>
      <c r="D361" s="22" t="str">
        <f t="array" ref="D361">CONCATENATE(K361,"-",L361,"_",M361)</f>
        <v>TA3221-J6593_82143</v>
      </c>
      <c r="E361" s="21" t="s">
        <v>1092</v>
      </c>
      <c r="F361" s="21" t="s">
        <v>66</v>
      </c>
      <c r="G361" s="21" t="s">
        <v>67</v>
      </c>
      <c r="H361" s="21" t="s">
        <v>68</v>
      </c>
      <c r="I361" s="21" t="s">
        <v>1093</v>
      </c>
      <c r="J361" s="21" t="s">
        <v>182</v>
      </c>
      <c r="K361" s="22" t="str">
        <f t="array" ref="K361">LEFT(C361,6)</f>
        <v>TA3221</v>
      </c>
      <c r="L361" s="22" t="str">
        <f t="array" ref="L361">RIGHT(LEFT(C361,11),5)</f>
        <v>J6593</v>
      </c>
      <c r="M361" s="22" t="str">
        <f t="array" ref="M361">RIGHT(C361,5)</f>
        <v>82143</v>
      </c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  <c r="AW361" s="23">
        <v>3</v>
      </c>
      <c r="AX361" s="22"/>
      <c r="AY361" s="22"/>
      <c r="AZ361" s="22"/>
      <c r="BA361" s="22"/>
      <c r="BB361" s="22"/>
      <c r="BC361" s="22"/>
      <c r="BD361" s="22"/>
      <c r="BE361" s="22"/>
      <c r="BF361" s="22"/>
      <c r="BG361" s="22"/>
      <c r="BH361" s="23">
        <v>3</v>
      </c>
      <c r="BI361" s="21" t="s">
        <v>1091</v>
      </c>
      <c r="BJ361" s="24">
        <v>89</v>
      </c>
      <c r="BK361" s="24">
        <f t="array" ref="BK361">BJ361*BH361</f>
        <v>267</v>
      </c>
      <c r="BL361" s="24">
        <v>36</v>
      </c>
      <c r="BM361" s="24">
        <f t="array" ref="BM361">BL361*BH361</f>
        <v>108</v>
      </c>
    </row>
    <row r="362" spans="1:65" ht="99.95" customHeight="1">
      <c r="A362" s="20" t="str">
        <f t="array" ref="A362">CONCATENATE(D362,"_1")</f>
        <v>TA3145-F0090_82143_1</v>
      </c>
      <c r="B362" s="20" t="str">
        <f t="array" ref="B362">CONCATENATE(D362,"_2")</f>
        <v>TA3145-F0090_82143_2</v>
      </c>
      <c r="C362" s="21" t="s">
        <v>1094</v>
      </c>
      <c r="D362" s="22" t="str">
        <f t="array" ref="D362">CONCATENATE(K362,"-",L362,"_",M362)</f>
        <v>TA3145-F0090_82143</v>
      </c>
      <c r="E362" s="21" t="s">
        <v>1096</v>
      </c>
      <c r="F362" s="21" t="s">
        <v>66</v>
      </c>
      <c r="G362" s="21" t="s">
        <v>67</v>
      </c>
      <c r="H362" s="21" t="s">
        <v>68</v>
      </c>
      <c r="I362" s="21" t="s">
        <v>1093</v>
      </c>
      <c r="J362" s="21" t="s">
        <v>182</v>
      </c>
      <c r="K362" s="22" t="str">
        <f t="array" ref="K362">LEFT(C362,6)</f>
        <v>TA3145</v>
      </c>
      <c r="L362" s="22" t="str">
        <f t="array" ref="L362">RIGHT(LEFT(C362,11),5)</f>
        <v>F0090</v>
      </c>
      <c r="M362" s="22" t="str">
        <f t="array" ref="M362">RIGHT(C362,5)</f>
        <v>82143</v>
      </c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  <c r="AT362" s="22"/>
      <c r="AU362" s="22"/>
      <c r="AV362" s="22"/>
      <c r="AW362" s="22"/>
      <c r="AX362" s="23">
        <v>2</v>
      </c>
      <c r="AY362" s="22"/>
      <c r="AZ362" s="22"/>
      <c r="BA362" s="22"/>
      <c r="BB362" s="22"/>
      <c r="BC362" s="22"/>
      <c r="BD362" s="22"/>
      <c r="BE362" s="22"/>
      <c r="BF362" s="22"/>
      <c r="BG362" s="22"/>
      <c r="BH362" s="23">
        <v>2</v>
      </c>
      <c r="BI362" s="21" t="s">
        <v>1095</v>
      </c>
      <c r="BJ362" s="24">
        <v>89</v>
      </c>
      <c r="BK362" s="24">
        <f t="array" ref="BK362">BJ362*BH362</f>
        <v>178</v>
      </c>
      <c r="BL362" s="24">
        <v>36</v>
      </c>
      <c r="BM362" s="24">
        <f t="array" ref="BM362">BL362*BH362</f>
        <v>72</v>
      </c>
    </row>
    <row r="363" spans="1:65" ht="99.95" customHeight="1">
      <c r="A363" s="20" t="str">
        <f t="array" ref="A363">CONCATENATE(D363,"_1")</f>
        <v>WF1225-T2286_X0401_1</v>
      </c>
      <c r="B363" s="20" t="str">
        <f t="array" ref="B363">CONCATENATE(D363,"_2")</f>
        <v>WF1225-T2286_X0401_2</v>
      </c>
      <c r="C363" s="21" t="s">
        <v>1097</v>
      </c>
      <c r="D363" s="22" t="str">
        <f t="array" ref="D363">CONCATENATE(K363,"-",L363,"_",M363)</f>
        <v>WF1225-T2286_X0401</v>
      </c>
      <c r="E363" s="21" t="s">
        <v>559</v>
      </c>
      <c r="F363" s="21" t="s">
        <v>66</v>
      </c>
      <c r="G363" s="21" t="s">
        <v>67</v>
      </c>
      <c r="H363" s="21" t="s">
        <v>68</v>
      </c>
      <c r="I363" s="21" t="s">
        <v>1027</v>
      </c>
      <c r="J363" s="21" t="s">
        <v>182</v>
      </c>
      <c r="K363" s="22" t="str">
        <f t="array" ref="K363">LEFT(C363,6)</f>
        <v>WF1225</v>
      </c>
      <c r="L363" s="22" t="str">
        <f t="array" ref="L363">RIGHT(LEFT(C363,11),5)</f>
        <v>T2286</v>
      </c>
      <c r="M363" s="22" t="str">
        <f t="array" ref="M363">RIGHT(C363,5)</f>
        <v>X0401</v>
      </c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3">
        <v>2</v>
      </c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  <c r="AL363" s="22"/>
      <c r="AM363" s="22"/>
      <c r="AN363" s="22"/>
      <c r="AO363" s="22"/>
      <c r="AP363" s="22"/>
      <c r="AQ363" s="22"/>
      <c r="AR363" s="22"/>
      <c r="AS363" s="22"/>
      <c r="AT363" s="22"/>
      <c r="AU363" s="22"/>
      <c r="AV363" s="22"/>
      <c r="AW363" s="22"/>
      <c r="AX363" s="22"/>
      <c r="AY363" s="22"/>
      <c r="AZ363" s="22"/>
      <c r="BA363" s="22"/>
      <c r="BB363" s="22"/>
      <c r="BC363" s="22"/>
      <c r="BD363" s="22"/>
      <c r="BE363" s="22"/>
      <c r="BF363" s="22"/>
      <c r="BG363" s="22"/>
      <c r="BH363" s="23">
        <v>2</v>
      </c>
      <c r="BI363" s="21" t="s">
        <v>1098</v>
      </c>
      <c r="BJ363" s="24">
        <v>89</v>
      </c>
      <c r="BK363" s="24">
        <f t="array" ref="BK363">BJ363*BH363</f>
        <v>178</v>
      </c>
      <c r="BL363" s="24">
        <v>36</v>
      </c>
      <c r="BM363" s="24">
        <f t="array" ref="BM363">BL363*BH363</f>
        <v>72</v>
      </c>
    </row>
    <row r="364" spans="1:65" ht="99.95" customHeight="1">
      <c r="A364" s="20" t="str">
        <f t="array" ref="A364">CONCATENATE(D364,"_1")</f>
        <v>JF1002-T5707_71322_1</v>
      </c>
      <c r="B364" s="20" t="str">
        <f t="array" ref="B364">CONCATENATE(D364,"_2")</f>
        <v>JF1002-T5707_71322_2</v>
      </c>
      <c r="C364" s="21" t="s">
        <v>1099</v>
      </c>
      <c r="D364" s="22" t="str">
        <f t="array" ref="D364">CONCATENATE(K364,"-",L364,"_",M364)</f>
        <v>JF1002-T5707_71322</v>
      </c>
      <c r="E364" s="21" t="s">
        <v>1101</v>
      </c>
      <c r="F364" s="21" t="s">
        <v>66</v>
      </c>
      <c r="G364" s="21" t="s">
        <v>67</v>
      </c>
      <c r="H364" s="21" t="s">
        <v>68</v>
      </c>
      <c r="I364" s="21" t="s">
        <v>276</v>
      </c>
      <c r="J364" s="21" t="s">
        <v>79</v>
      </c>
      <c r="K364" s="22" t="str">
        <f t="array" ref="K364">LEFT(C364,6)</f>
        <v>JF1002</v>
      </c>
      <c r="L364" s="22" t="str">
        <f t="array" ref="L364">RIGHT(LEFT(C364,11),5)</f>
        <v>T5707</v>
      </c>
      <c r="M364" s="22" t="str">
        <f t="array" ref="M364">RIGHT(C364,5)</f>
        <v>71322</v>
      </c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K364" s="22"/>
      <c r="AL364" s="22"/>
      <c r="AM364" s="22"/>
      <c r="AN364" s="22"/>
      <c r="AO364" s="23">
        <v>1</v>
      </c>
      <c r="AP364" s="22"/>
      <c r="AQ364" s="22"/>
      <c r="AR364" s="22"/>
      <c r="AS364" s="22"/>
      <c r="AT364" s="22"/>
      <c r="AU364" s="22"/>
      <c r="AV364" s="22"/>
      <c r="AW364" s="22"/>
      <c r="AX364" s="22"/>
      <c r="AY364" s="22"/>
      <c r="AZ364" s="22"/>
      <c r="BA364" s="22"/>
      <c r="BB364" s="22"/>
      <c r="BC364" s="22"/>
      <c r="BD364" s="22"/>
      <c r="BE364" s="22"/>
      <c r="BF364" s="22"/>
      <c r="BG364" s="22"/>
      <c r="BH364" s="23">
        <v>1</v>
      </c>
      <c r="BI364" s="21" t="s">
        <v>1100</v>
      </c>
      <c r="BJ364" s="24">
        <v>89</v>
      </c>
      <c r="BK364" s="24">
        <f t="array" ref="BK364">BJ364*BH364</f>
        <v>89</v>
      </c>
      <c r="BL364" s="24">
        <v>36</v>
      </c>
      <c r="BM364" s="24">
        <f t="array" ref="BM364">BL364*BH364</f>
        <v>36</v>
      </c>
    </row>
    <row r="365" spans="1:65" ht="99.95" customHeight="1">
      <c r="A365" s="20" t="str">
        <f t="array" ref="A365">CONCATENATE(D365,"_1")</f>
        <v>TA2172-F0870_20811_1</v>
      </c>
      <c r="B365" s="20" t="str">
        <f t="array" ref="B365">CONCATENATE(D365,"_2")</f>
        <v>TA2172-F0870_20811_2</v>
      </c>
      <c r="C365" s="21" t="s">
        <v>1102</v>
      </c>
      <c r="D365" s="22" t="str">
        <f t="array" ref="D365">CONCATENATE(K365,"-",L365,"_",M365)</f>
        <v>TA2172-F0870_20811</v>
      </c>
      <c r="E365" s="21" t="s">
        <v>1104</v>
      </c>
      <c r="F365" s="21" t="s">
        <v>66</v>
      </c>
      <c r="G365" s="21" t="s">
        <v>67</v>
      </c>
      <c r="H365" s="21" t="s">
        <v>68</v>
      </c>
      <c r="I365" s="21" t="s">
        <v>1105</v>
      </c>
      <c r="J365" s="21" t="s">
        <v>182</v>
      </c>
      <c r="K365" s="22" t="str">
        <f t="array" ref="K365">LEFT(C365,6)</f>
        <v>TA2172</v>
      </c>
      <c r="L365" s="22" t="str">
        <f t="array" ref="L365">RIGHT(LEFT(C365,11),5)</f>
        <v>F0870</v>
      </c>
      <c r="M365" s="22" t="str">
        <f t="array" ref="M365">RIGHT(C365,5)</f>
        <v>20811</v>
      </c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2"/>
      <c r="AS365" s="22"/>
      <c r="AT365" s="22"/>
      <c r="AU365" s="22"/>
      <c r="AV365" s="22"/>
      <c r="AW365" s="22"/>
      <c r="AX365" s="22"/>
      <c r="AY365" s="22"/>
      <c r="AZ365" s="22"/>
      <c r="BA365" s="22"/>
      <c r="BB365" s="22"/>
      <c r="BC365" s="22"/>
      <c r="BD365" s="23">
        <v>1</v>
      </c>
      <c r="BE365" s="22"/>
      <c r="BF365" s="22"/>
      <c r="BG365" s="22"/>
      <c r="BH365" s="23">
        <v>1</v>
      </c>
      <c r="BI365" s="21" t="s">
        <v>1103</v>
      </c>
      <c r="BJ365" s="24">
        <v>89</v>
      </c>
      <c r="BK365" s="24">
        <f t="array" ref="BK365">BJ365*BH365</f>
        <v>89</v>
      </c>
      <c r="BL365" s="24">
        <v>36</v>
      </c>
      <c r="BM365" s="24">
        <f t="array" ref="BM365">BL365*BH365</f>
        <v>36</v>
      </c>
    </row>
    <row r="366" spans="1:65" ht="99.95" customHeight="1">
      <c r="A366" s="20" t="str">
        <f t="array" ref="A366">CONCATENATE(D366,"_1")</f>
        <v>5F1035-J6090_70808_1</v>
      </c>
      <c r="B366" s="20" t="str">
        <f t="array" ref="B366">CONCATENATE(D366,"_2")</f>
        <v>5F1035-J6090_70808_2</v>
      </c>
      <c r="C366" s="21" t="s">
        <v>1106</v>
      </c>
      <c r="D366" s="22" t="str">
        <f t="array" ref="D366">CONCATENATE(K366,"-",L366,"_",M366)</f>
        <v>5F1035-J6090_70808</v>
      </c>
      <c r="E366" s="21" t="s">
        <v>693</v>
      </c>
      <c r="F366" s="21" t="s">
        <v>66</v>
      </c>
      <c r="G366" s="21" t="s">
        <v>67</v>
      </c>
      <c r="H366" s="21" t="s">
        <v>68</v>
      </c>
      <c r="I366" s="21" t="s">
        <v>882</v>
      </c>
      <c r="J366" s="21" t="s">
        <v>70</v>
      </c>
      <c r="K366" s="22" t="str">
        <f t="array" ref="K366">LEFT(C366,6)</f>
        <v>5F1035</v>
      </c>
      <c r="L366" s="22" t="str">
        <f t="array" ref="L366">RIGHT(LEFT(C366,11),5)</f>
        <v>J6090</v>
      </c>
      <c r="M366" s="22" t="str">
        <f t="array" ref="M366">RIGHT(C366,5)</f>
        <v>70808</v>
      </c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K366" s="22"/>
      <c r="AL366" s="22"/>
      <c r="AM366" s="22"/>
      <c r="AN366" s="22"/>
      <c r="AO366" s="22"/>
      <c r="AP366" s="22"/>
      <c r="AQ366" s="22"/>
      <c r="AR366" s="22"/>
      <c r="AS366" s="23">
        <v>3</v>
      </c>
      <c r="AT366" s="22"/>
      <c r="AU366" s="22"/>
      <c r="AV366" s="22"/>
      <c r="AW366" s="22"/>
      <c r="AX366" s="22"/>
      <c r="AY366" s="22"/>
      <c r="AZ366" s="22"/>
      <c r="BA366" s="22"/>
      <c r="BB366" s="22"/>
      <c r="BC366" s="22"/>
      <c r="BD366" s="22"/>
      <c r="BE366" s="22"/>
      <c r="BF366" s="22"/>
      <c r="BG366" s="22"/>
      <c r="BH366" s="23">
        <v>3</v>
      </c>
      <c r="BI366" s="21" t="s">
        <v>1107</v>
      </c>
      <c r="BJ366" s="24">
        <v>85</v>
      </c>
      <c r="BK366" s="24">
        <f t="array" ref="BK366">BJ366*BH366</f>
        <v>255</v>
      </c>
      <c r="BL366" s="24">
        <v>34</v>
      </c>
      <c r="BM366" s="24">
        <f t="array" ref="BM366">BL366*BH366</f>
        <v>102</v>
      </c>
    </row>
    <row r="367" spans="1:65" ht="99.95" customHeight="1">
      <c r="A367" s="20" t="str">
        <f t="array" ref="A367">CONCATENATE(D367,"_1")</f>
        <v>TA2022-J6351_00532_1</v>
      </c>
      <c r="B367" s="20" t="str">
        <f t="array" ref="B367">CONCATENATE(D367,"_2")</f>
        <v>TA2022-J6351_00532_2</v>
      </c>
      <c r="C367" s="21" t="s">
        <v>1108</v>
      </c>
      <c r="D367" s="22" t="str">
        <f t="array" ref="D367">CONCATENATE(K367,"-",L367,"_",M367)</f>
        <v>TA2022-J6351_00532</v>
      </c>
      <c r="E367" s="21" t="s">
        <v>451</v>
      </c>
      <c r="F367" s="21" t="s">
        <v>66</v>
      </c>
      <c r="G367" s="21" t="s">
        <v>67</v>
      </c>
      <c r="H367" s="21" t="s">
        <v>68</v>
      </c>
      <c r="I367" s="21" t="s">
        <v>1110</v>
      </c>
      <c r="J367" s="21" t="s">
        <v>182</v>
      </c>
      <c r="K367" s="22" t="str">
        <f t="array" ref="K367">LEFT(C367,6)</f>
        <v>TA2022</v>
      </c>
      <c r="L367" s="22" t="str">
        <f t="array" ref="L367">RIGHT(LEFT(C367,11),5)</f>
        <v>J6351</v>
      </c>
      <c r="M367" s="22" t="str">
        <f t="array" ref="M367">RIGHT(C367,5)</f>
        <v>00532</v>
      </c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2"/>
      <c r="AX367" s="23">
        <v>1</v>
      </c>
      <c r="AY367" s="22"/>
      <c r="AZ367" s="22"/>
      <c r="BA367" s="22"/>
      <c r="BB367" s="22"/>
      <c r="BC367" s="22"/>
      <c r="BD367" s="22"/>
      <c r="BE367" s="22"/>
      <c r="BF367" s="22"/>
      <c r="BG367" s="22"/>
      <c r="BH367" s="23">
        <v>1</v>
      </c>
      <c r="BI367" s="21" t="s">
        <v>1109</v>
      </c>
      <c r="BJ367" s="24">
        <v>79</v>
      </c>
      <c r="BK367" s="24">
        <f t="array" ref="BK367">BJ367*BH367</f>
        <v>79</v>
      </c>
      <c r="BL367" s="24">
        <v>32</v>
      </c>
      <c r="BM367" s="24">
        <f t="array" ref="BM367">BL367*BH367</f>
        <v>32</v>
      </c>
    </row>
    <row r="368" spans="1:65" ht="99.95" customHeight="1">
      <c r="A368" s="20" t="str">
        <f t="array" ref="A368">CONCATENATE(D368,"_1")</f>
        <v>WF1453-MA49I_22222_1</v>
      </c>
      <c r="B368" s="20" t="str">
        <f t="array" ref="B368">CONCATENATE(D368,"_2")</f>
        <v>WF1453-MA49I_22222_2</v>
      </c>
      <c r="C368" s="21" t="s">
        <v>1111</v>
      </c>
      <c r="D368" s="22" t="str">
        <f t="array" ref="D368">CONCATENATE(K368,"-",L368,"_",M368)</f>
        <v>WF1453-MA49I_22222</v>
      </c>
      <c r="E368" s="21" t="s">
        <v>1113</v>
      </c>
      <c r="F368" s="21" t="s">
        <v>66</v>
      </c>
      <c r="G368" s="21" t="s">
        <v>67</v>
      </c>
      <c r="H368" s="21" t="s">
        <v>68</v>
      </c>
      <c r="I368" s="21" t="s">
        <v>1114</v>
      </c>
      <c r="J368" s="21" t="s">
        <v>70</v>
      </c>
      <c r="K368" s="22" t="str">
        <f t="array" ref="K368">LEFT(C368,6)</f>
        <v>WF1453</v>
      </c>
      <c r="L368" s="22" t="str">
        <f t="array" ref="L368">RIGHT(LEFT(C368,11),5)</f>
        <v>MA49I</v>
      </c>
      <c r="M368" s="22" t="str">
        <f t="array" ref="M368">RIGHT(C368,5)</f>
        <v>22222</v>
      </c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  <c r="AL368" s="22"/>
      <c r="AM368" s="22"/>
      <c r="AN368" s="22"/>
      <c r="AO368" s="22"/>
      <c r="AP368" s="22"/>
      <c r="AQ368" s="22"/>
      <c r="AR368" s="22"/>
      <c r="AS368" s="22"/>
      <c r="AT368" s="22"/>
      <c r="AU368" s="22"/>
      <c r="AV368" s="22"/>
      <c r="AW368" s="22"/>
      <c r="AX368" s="22"/>
      <c r="AY368" s="22"/>
      <c r="AZ368" s="22"/>
      <c r="BA368" s="22"/>
      <c r="BB368" s="23">
        <v>11</v>
      </c>
      <c r="BC368" s="22"/>
      <c r="BD368" s="23">
        <v>10</v>
      </c>
      <c r="BE368" s="23">
        <v>1</v>
      </c>
      <c r="BF368" s="22"/>
      <c r="BG368" s="22"/>
      <c r="BH368" s="23">
        <v>22</v>
      </c>
      <c r="BI368" s="21" t="s">
        <v>1112</v>
      </c>
      <c r="BJ368" s="24">
        <v>75</v>
      </c>
      <c r="BK368" s="24">
        <f t="array" ref="BK368">BJ368*BH368</f>
        <v>1650</v>
      </c>
      <c r="BL368" s="24">
        <v>30</v>
      </c>
      <c r="BM368" s="24">
        <f t="array" ref="BM368">BL368*BH368</f>
        <v>660</v>
      </c>
    </row>
    <row r="369" spans="1:65" ht="99.95" customHeight="1">
      <c r="A369" s="20" t="str">
        <f t="array" ref="A369">CONCATENATE(D369,"_1")</f>
        <v>WF1453-MA49I_X0307_1</v>
      </c>
      <c r="B369" s="20" t="str">
        <f t="array" ref="B369">CONCATENATE(D369,"_2")</f>
        <v>WF1453-MA49I_X0307_2</v>
      </c>
      <c r="C369" s="21" t="s">
        <v>1115</v>
      </c>
      <c r="D369" s="22" t="str">
        <f t="array" ref="D369">CONCATENATE(K369,"-",L369,"_",M369)</f>
        <v>WF1453-MA49I_X0307</v>
      </c>
      <c r="E369" s="21" t="s">
        <v>1113</v>
      </c>
      <c r="F369" s="21" t="s">
        <v>66</v>
      </c>
      <c r="G369" s="21" t="s">
        <v>67</v>
      </c>
      <c r="H369" s="21" t="s">
        <v>68</v>
      </c>
      <c r="I369" s="21" t="s">
        <v>1114</v>
      </c>
      <c r="J369" s="21" t="s">
        <v>70</v>
      </c>
      <c r="K369" s="22" t="str">
        <f t="array" ref="K369">LEFT(C369,6)</f>
        <v>WF1453</v>
      </c>
      <c r="L369" s="22" t="str">
        <f t="array" ref="L369">RIGHT(LEFT(C369,11),5)</f>
        <v>MA49I</v>
      </c>
      <c r="M369" s="22" t="str">
        <f t="array" ref="M369">RIGHT(C369,5)</f>
        <v>X0307</v>
      </c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  <c r="AT369" s="22"/>
      <c r="AU369" s="22"/>
      <c r="AV369" s="22"/>
      <c r="AW369" s="22"/>
      <c r="AX369" s="22"/>
      <c r="AY369" s="22"/>
      <c r="AZ369" s="22"/>
      <c r="BA369" s="22"/>
      <c r="BB369" s="22"/>
      <c r="BC369" s="22"/>
      <c r="BD369" s="23">
        <v>8</v>
      </c>
      <c r="BE369" s="22"/>
      <c r="BF369" s="22"/>
      <c r="BG369" s="22"/>
      <c r="BH369" s="23">
        <v>8</v>
      </c>
      <c r="BI369" s="21" t="s">
        <v>1116</v>
      </c>
      <c r="BJ369" s="24">
        <v>75</v>
      </c>
      <c r="BK369" s="24">
        <f t="array" ref="BK369">BJ369*BH369</f>
        <v>600</v>
      </c>
      <c r="BL369" s="24">
        <v>30</v>
      </c>
      <c r="BM369" s="24">
        <f t="array" ref="BM369">BL369*BH369</f>
        <v>240</v>
      </c>
    </row>
    <row r="370" spans="1:65" ht="99.95" customHeight="1">
      <c r="A370" s="20" t="str">
        <f t="array" ref="A370">CONCATENATE(D370,"_1")</f>
        <v>WF1453-MA49I_10701_1</v>
      </c>
      <c r="B370" s="20" t="str">
        <f t="array" ref="B370">CONCATENATE(D370,"_2")</f>
        <v>WF1453-MA49I_10701_2</v>
      </c>
      <c r="C370" s="21" t="s">
        <v>1117</v>
      </c>
      <c r="D370" s="22" t="str">
        <f t="array" ref="D370">CONCATENATE(K370,"-",L370,"_",M370)</f>
        <v>WF1453-MA49I_10701</v>
      </c>
      <c r="E370" s="21" t="s">
        <v>1113</v>
      </c>
      <c r="F370" s="21" t="s">
        <v>66</v>
      </c>
      <c r="G370" s="21" t="s">
        <v>67</v>
      </c>
      <c r="H370" s="21" t="s">
        <v>68</v>
      </c>
      <c r="I370" s="21" t="s">
        <v>1114</v>
      </c>
      <c r="J370" s="21" t="s">
        <v>70</v>
      </c>
      <c r="K370" s="22" t="str">
        <f t="array" ref="K370">LEFT(C370,6)</f>
        <v>WF1453</v>
      </c>
      <c r="L370" s="22" t="str">
        <f t="array" ref="L370">RIGHT(LEFT(C370,11),5)</f>
        <v>MA49I</v>
      </c>
      <c r="M370" s="22" t="str">
        <f t="array" ref="M370">RIGHT(C370,5)</f>
        <v>10701</v>
      </c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  <c r="AV370" s="22"/>
      <c r="AW370" s="22"/>
      <c r="AX370" s="22"/>
      <c r="AY370" s="22"/>
      <c r="AZ370" s="22"/>
      <c r="BA370" s="22"/>
      <c r="BB370" s="23">
        <v>2</v>
      </c>
      <c r="BC370" s="22"/>
      <c r="BD370" s="23">
        <v>2</v>
      </c>
      <c r="BE370" s="22"/>
      <c r="BF370" s="22"/>
      <c r="BG370" s="22"/>
      <c r="BH370" s="23">
        <v>4</v>
      </c>
      <c r="BI370" s="21" t="s">
        <v>1118</v>
      </c>
      <c r="BJ370" s="24">
        <v>75</v>
      </c>
      <c r="BK370" s="24">
        <f t="array" ref="BK370">BJ370*BH370</f>
        <v>300</v>
      </c>
      <c r="BL370" s="24">
        <v>30</v>
      </c>
      <c r="BM370" s="24">
        <f t="array" ref="BM370">BL370*BH370</f>
        <v>120</v>
      </c>
    </row>
    <row r="371" spans="1:65" ht="99.95" customHeight="1">
      <c r="A371" s="20" t="str">
        <f t="array" ref="A371">CONCATENATE(D371,"_1")</f>
        <v>VA3128-J1879_Q9184_1</v>
      </c>
      <c r="B371" s="20" t="str">
        <f t="array" ref="B371">CONCATENATE(D371,"_2")</f>
        <v>VA3128-J1879_Q9184_2</v>
      </c>
      <c r="C371" s="21" t="s">
        <v>1119</v>
      </c>
      <c r="D371" s="22" t="str">
        <f t="array" ref="D371">CONCATENATE(K371,"-",L371,"_",M371)</f>
        <v>VA3128-J1879_Q9184</v>
      </c>
      <c r="E371" s="21" t="s">
        <v>1121</v>
      </c>
      <c r="F371" s="21" t="s">
        <v>66</v>
      </c>
      <c r="G371" s="21" t="s">
        <v>822</v>
      </c>
      <c r="H371" s="21" t="s">
        <v>68</v>
      </c>
      <c r="I371" s="21" t="s">
        <v>938</v>
      </c>
      <c r="J371" s="21" t="s">
        <v>70</v>
      </c>
      <c r="K371" s="22" t="str">
        <f t="array" ref="K371">LEFT(C371,6)</f>
        <v>VA3128</v>
      </c>
      <c r="L371" s="22" t="str">
        <f t="array" ref="L371">RIGHT(LEFT(C371,11),5)</f>
        <v>J1879</v>
      </c>
      <c r="M371" s="22" t="str">
        <f t="array" ref="M371">RIGHT(C371,5)</f>
        <v>Q9184</v>
      </c>
      <c r="N371" s="22"/>
      <c r="O371" s="22"/>
      <c r="P371" s="22"/>
      <c r="Q371" s="22"/>
      <c r="R371" s="22"/>
      <c r="S371" s="22"/>
      <c r="T371" s="22"/>
      <c r="U371" s="23">
        <v>1</v>
      </c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  <c r="AT371" s="22"/>
      <c r="AU371" s="22"/>
      <c r="AV371" s="22"/>
      <c r="AW371" s="22"/>
      <c r="AX371" s="22"/>
      <c r="AY371" s="22"/>
      <c r="AZ371" s="22"/>
      <c r="BA371" s="22"/>
      <c r="BB371" s="22"/>
      <c r="BC371" s="22"/>
      <c r="BD371" s="22"/>
      <c r="BE371" s="22"/>
      <c r="BF371" s="22"/>
      <c r="BG371" s="22"/>
      <c r="BH371" s="23">
        <v>1</v>
      </c>
      <c r="BI371" s="21" t="s">
        <v>1120</v>
      </c>
      <c r="BJ371" s="24">
        <v>75</v>
      </c>
      <c r="BK371" s="24">
        <f t="array" ref="BK371">BJ371*BH371</f>
        <v>75</v>
      </c>
      <c r="BL371" s="24">
        <v>30</v>
      </c>
      <c r="BM371" s="24">
        <f t="array" ref="BM371">BL371*BH371</f>
        <v>30</v>
      </c>
    </row>
    <row r="372" spans="1:65" ht="99.95" customHeight="1">
      <c r="A372" s="20" t="str">
        <f t="array" ref="A372">CONCATENATE(D372,"_1")</f>
        <v>TA3019-J7912_22222_1</v>
      </c>
      <c r="B372" s="20" t="str">
        <f t="array" ref="B372">CONCATENATE(D372,"_2")</f>
        <v>TA3019-J7912_22222_2</v>
      </c>
      <c r="C372" s="21" t="s">
        <v>1122</v>
      </c>
      <c r="D372" s="22" t="str">
        <f t="array" ref="D372">CONCATENATE(K372,"-",L372,"_",M372)</f>
        <v>TA3019-J7912_22222</v>
      </c>
      <c r="E372" s="21" t="s">
        <v>1124</v>
      </c>
      <c r="F372" s="21" t="s">
        <v>66</v>
      </c>
      <c r="G372" s="21" t="s">
        <v>67</v>
      </c>
      <c r="H372" s="21" t="s">
        <v>68</v>
      </c>
      <c r="I372" s="21" t="s">
        <v>1125</v>
      </c>
      <c r="J372" s="21" t="s">
        <v>70</v>
      </c>
      <c r="K372" s="22" t="str">
        <f t="array" ref="K372">LEFT(C372,6)</f>
        <v>TA3019</v>
      </c>
      <c r="L372" s="22" t="str">
        <f t="array" ref="L372">RIGHT(LEFT(C372,11),5)</f>
        <v>J7912</v>
      </c>
      <c r="M372" s="22" t="str">
        <f t="array" ref="M372">RIGHT(C372,5)</f>
        <v>22222</v>
      </c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2"/>
      <c r="AL372" s="22"/>
      <c r="AM372" s="22"/>
      <c r="AN372" s="22"/>
      <c r="AO372" s="22"/>
      <c r="AP372" s="22"/>
      <c r="AQ372" s="22"/>
      <c r="AR372" s="22"/>
      <c r="AS372" s="22"/>
      <c r="AT372" s="22"/>
      <c r="AU372" s="22"/>
      <c r="AV372" s="22"/>
      <c r="AW372" s="23">
        <v>5</v>
      </c>
      <c r="AX372" s="22"/>
      <c r="AY372" s="22"/>
      <c r="AZ372" s="22"/>
      <c r="BA372" s="22"/>
      <c r="BB372" s="22"/>
      <c r="BC372" s="22"/>
      <c r="BD372" s="22"/>
      <c r="BE372" s="22"/>
      <c r="BF372" s="22"/>
      <c r="BG372" s="22"/>
      <c r="BH372" s="23">
        <v>5</v>
      </c>
      <c r="BI372" s="21" t="s">
        <v>1123</v>
      </c>
      <c r="BJ372" s="24">
        <v>69</v>
      </c>
      <c r="BK372" s="24">
        <f t="array" ref="BK372">BJ372*BH372</f>
        <v>345</v>
      </c>
      <c r="BL372" s="24">
        <v>28</v>
      </c>
      <c r="BM372" s="24">
        <f t="array" ref="BM372">BL372*BH372</f>
        <v>140</v>
      </c>
    </row>
    <row r="373" spans="1:65" ht="99.95" customHeight="1">
      <c r="A373" s="20" t="str">
        <f t="array" ref="A373">CONCATENATE(D373,"_1")</f>
        <v>VA3081-J6448_Q9105_1</v>
      </c>
      <c r="B373" s="20" t="str">
        <f t="array" ref="B373">CONCATENATE(D373,"_2")</f>
        <v>VA3081-J6448_Q9105_2</v>
      </c>
      <c r="C373" s="21" t="s">
        <v>1126</v>
      </c>
      <c r="D373" s="22" t="str">
        <f t="array" ref="D373">CONCATENATE(K373,"-",L373,"_",M373)</f>
        <v>VA3081-J6448_Q9105</v>
      </c>
      <c r="E373" s="21" t="s">
        <v>1121</v>
      </c>
      <c r="F373" s="21" t="s">
        <v>66</v>
      </c>
      <c r="G373" s="21" t="s">
        <v>822</v>
      </c>
      <c r="H373" s="21" t="s">
        <v>68</v>
      </c>
      <c r="I373" s="21" t="s">
        <v>938</v>
      </c>
      <c r="J373" s="21" t="s">
        <v>70</v>
      </c>
      <c r="K373" s="22" t="str">
        <f t="array" ref="K373">LEFT(C373,6)</f>
        <v>VA3081</v>
      </c>
      <c r="L373" s="22" t="str">
        <f t="array" ref="L373">RIGHT(LEFT(C373,11),5)</f>
        <v>J6448</v>
      </c>
      <c r="M373" s="22" t="str">
        <f t="array" ref="M373">RIGHT(C373,5)</f>
        <v>Q9105</v>
      </c>
      <c r="N373" s="23">
        <v>1</v>
      </c>
      <c r="O373" s="23">
        <v>1</v>
      </c>
      <c r="P373" s="22"/>
      <c r="Q373" s="22"/>
      <c r="R373" s="22"/>
      <c r="S373" s="22"/>
      <c r="T373" s="22"/>
      <c r="U373" s="23">
        <v>2</v>
      </c>
      <c r="V373" s="22"/>
      <c r="W373" s="23">
        <v>1</v>
      </c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K373" s="22"/>
      <c r="AL373" s="22"/>
      <c r="AM373" s="22"/>
      <c r="AN373" s="22"/>
      <c r="AO373" s="22"/>
      <c r="AP373" s="22"/>
      <c r="AQ373" s="22"/>
      <c r="AR373" s="22"/>
      <c r="AS373" s="22"/>
      <c r="AT373" s="22"/>
      <c r="AU373" s="22"/>
      <c r="AV373" s="22"/>
      <c r="AW373" s="22"/>
      <c r="AX373" s="22"/>
      <c r="AY373" s="22"/>
      <c r="AZ373" s="22"/>
      <c r="BA373" s="22"/>
      <c r="BB373" s="22"/>
      <c r="BC373" s="22"/>
      <c r="BD373" s="22"/>
      <c r="BE373" s="22"/>
      <c r="BF373" s="22"/>
      <c r="BG373" s="22"/>
      <c r="BH373" s="23">
        <v>5</v>
      </c>
      <c r="BI373" s="21" t="s">
        <v>1127</v>
      </c>
      <c r="BJ373" s="24">
        <v>69</v>
      </c>
      <c r="BK373" s="24">
        <f t="array" ref="BK373">BJ373*BH373</f>
        <v>345</v>
      </c>
      <c r="BL373" s="24">
        <v>28</v>
      </c>
      <c r="BM373" s="24">
        <f t="array" ref="BM373">BL373*BH373</f>
        <v>140</v>
      </c>
    </row>
    <row r="374" spans="1:65" ht="99.95" customHeight="1">
      <c r="A374" s="20" t="str">
        <f t="array" ref="A374">CONCATENATE(D374,"_1")</f>
        <v>NF1243-E0033_22222_1</v>
      </c>
      <c r="B374" s="20" t="str">
        <f t="array" ref="B374">CONCATENATE(D374,"_2")</f>
        <v>NF1243-E0033_22222_2</v>
      </c>
      <c r="C374" s="21" t="s">
        <v>1128</v>
      </c>
      <c r="D374" s="22" t="str">
        <f t="array" ref="D374">CONCATENATE(K374,"-",L374,"_",M374)</f>
        <v>NF1243-E0033_22222</v>
      </c>
      <c r="E374" s="21" t="s">
        <v>1130</v>
      </c>
      <c r="F374" s="21" t="s">
        <v>66</v>
      </c>
      <c r="G374" s="21" t="s">
        <v>91</v>
      </c>
      <c r="H374" s="21" t="s">
        <v>68</v>
      </c>
      <c r="I374" s="21" t="s">
        <v>900</v>
      </c>
      <c r="J374" s="21" t="s">
        <v>70</v>
      </c>
      <c r="K374" s="22" t="str">
        <f t="array" ref="K374">LEFT(C374,6)</f>
        <v>NF1243</v>
      </c>
      <c r="L374" s="22" t="str">
        <f t="array" ref="L374">RIGHT(LEFT(C374,11),5)</f>
        <v>E0033</v>
      </c>
      <c r="M374" s="22" t="str">
        <f t="array" ref="M374">RIGHT(C374,5)</f>
        <v>22222</v>
      </c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2"/>
      <c r="AM374" s="22"/>
      <c r="AN374" s="22"/>
      <c r="AO374" s="22"/>
      <c r="AP374" s="22"/>
      <c r="AQ374" s="22"/>
      <c r="AR374" s="22"/>
      <c r="AS374" s="22"/>
      <c r="AT374" s="22"/>
      <c r="AU374" s="22"/>
      <c r="AV374" s="22"/>
      <c r="AW374" s="22"/>
      <c r="AX374" s="22"/>
      <c r="AY374" s="22"/>
      <c r="AZ374" s="23">
        <v>2</v>
      </c>
      <c r="BA374" s="22"/>
      <c r="BB374" s="22"/>
      <c r="BC374" s="22"/>
      <c r="BD374" s="22"/>
      <c r="BE374" s="22"/>
      <c r="BF374" s="22"/>
      <c r="BG374" s="22"/>
      <c r="BH374" s="23">
        <v>2</v>
      </c>
      <c r="BI374" s="21" t="s">
        <v>1129</v>
      </c>
      <c r="BJ374" s="24">
        <v>69</v>
      </c>
      <c r="BK374" s="24">
        <f t="array" ref="BK374">BJ374*BH374</f>
        <v>138</v>
      </c>
      <c r="BL374" s="24">
        <v>28</v>
      </c>
      <c r="BM374" s="24">
        <f t="array" ref="BM374">BL374*BH374</f>
        <v>56</v>
      </c>
    </row>
    <row r="375" spans="1:65" ht="99.95" customHeight="1">
      <c r="A375" s="20" t="str">
        <f t="array" ref="A375">CONCATENATE(D375,"_1")</f>
        <v>2A2086-T0300_S9506_1</v>
      </c>
      <c r="B375" s="20" t="str">
        <f t="array" ref="B375">CONCATENATE(D375,"_2")</f>
        <v>2A2086-T0300_S9506_2</v>
      </c>
      <c r="C375" s="21" t="s">
        <v>1131</v>
      </c>
      <c r="D375" s="22" t="str">
        <f t="array" ref="D375">CONCATENATE(K375,"-",L375,"_",M375)</f>
        <v>2A2086-T0300_S9506</v>
      </c>
      <c r="E375" s="21" t="s">
        <v>1133</v>
      </c>
      <c r="F375" s="21" t="s">
        <v>66</v>
      </c>
      <c r="G375" s="21" t="s">
        <v>67</v>
      </c>
      <c r="H375" s="21" t="s">
        <v>68</v>
      </c>
      <c r="I375" s="21" t="s">
        <v>264</v>
      </c>
      <c r="J375" s="21" t="s">
        <v>70</v>
      </c>
      <c r="K375" s="22" t="str">
        <f t="array" ref="K375">LEFT(C375,6)</f>
        <v>2A2086</v>
      </c>
      <c r="L375" s="22" t="str">
        <f t="array" ref="L375">RIGHT(LEFT(C375,11),5)</f>
        <v>T0300</v>
      </c>
      <c r="M375" s="22" t="str">
        <f t="array" ref="M375">RIGHT(C375,5)</f>
        <v>S9506</v>
      </c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  <c r="AU375" s="22"/>
      <c r="AV375" s="22"/>
      <c r="AW375" s="22"/>
      <c r="AX375" s="22"/>
      <c r="AY375" s="22"/>
      <c r="AZ375" s="22"/>
      <c r="BA375" s="22"/>
      <c r="BB375" s="22"/>
      <c r="BC375" s="22"/>
      <c r="BD375" s="22"/>
      <c r="BE375" s="22"/>
      <c r="BF375" s="22"/>
      <c r="BG375" s="23">
        <v>1</v>
      </c>
      <c r="BH375" s="23">
        <v>1</v>
      </c>
      <c r="BI375" s="21" t="s">
        <v>1132</v>
      </c>
      <c r="BJ375" s="24">
        <v>69</v>
      </c>
      <c r="BK375" s="24">
        <f t="array" ref="BK375">BJ375*BH375</f>
        <v>69</v>
      </c>
      <c r="BL375" s="24">
        <v>28</v>
      </c>
      <c r="BM375" s="24">
        <f t="array" ref="BM375">BL375*BH375</f>
        <v>28</v>
      </c>
    </row>
    <row r="376" spans="1:65" ht="99.95" customHeight="1">
      <c r="A376" s="20" t="str">
        <f t="array" ref="A376">CONCATENATE(D376,"_1")</f>
        <v>AF1225-E0033_22222_1</v>
      </c>
      <c r="B376" s="20" t="str">
        <f t="array" ref="B376">CONCATENATE(D376,"_2")</f>
        <v>AF1225-E0033_22222_2</v>
      </c>
      <c r="C376" s="21" t="s">
        <v>1134</v>
      </c>
      <c r="D376" s="22" t="str">
        <f t="array" ref="D376">CONCATENATE(K376,"-",L376,"_",M376)</f>
        <v>AF1225-E0033_22222</v>
      </c>
      <c r="E376" s="21" t="s">
        <v>1130</v>
      </c>
      <c r="F376" s="21" t="s">
        <v>66</v>
      </c>
      <c r="G376" s="21" t="s">
        <v>91</v>
      </c>
      <c r="H376" s="21" t="s">
        <v>68</v>
      </c>
      <c r="I376" s="21" t="s">
        <v>900</v>
      </c>
      <c r="J376" s="21" t="s">
        <v>1136</v>
      </c>
      <c r="K376" s="22" t="str">
        <f t="array" ref="K376">LEFT(C376,6)</f>
        <v>AF1225</v>
      </c>
      <c r="L376" s="22" t="str">
        <f t="array" ref="L376">RIGHT(LEFT(C376,11),5)</f>
        <v>E0033</v>
      </c>
      <c r="M376" s="22" t="str">
        <f t="array" ref="M376">RIGHT(C376,5)</f>
        <v>22222</v>
      </c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K376" s="22"/>
      <c r="AL376" s="22"/>
      <c r="AM376" s="22"/>
      <c r="AN376" s="22"/>
      <c r="AO376" s="22"/>
      <c r="AP376" s="22"/>
      <c r="AQ376" s="22"/>
      <c r="AR376" s="22"/>
      <c r="AS376" s="22"/>
      <c r="AT376" s="22"/>
      <c r="AU376" s="22"/>
      <c r="AV376" s="22"/>
      <c r="AW376" s="22"/>
      <c r="AX376" s="22"/>
      <c r="AY376" s="22"/>
      <c r="AZ376" s="23">
        <v>1</v>
      </c>
      <c r="BA376" s="22"/>
      <c r="BB376" s="22"/>
      <c r="BC376" s="22"/>
      <c r="BD376" s="22"/>
      <c r="BE376" s="22"/>
      <c r="BF376" s="22"/>
      <c r="BG376" s="22"/>
      <c r="BH376" s="23">
        <v>1</v>
      </c>
      <c r="BI376" s="21" t="s">
        <v>1135</v>
      </c>
      <c r="BJ376" s="24">
        <v>69</v>
      </c>
      <c r="BK376" s="24">
        <f t="array" ref="BK376">BJ376*BH376</f>
        <v>69</v>
      </c>
      <c r="BL376" s="24">
        <v>28</v>
      </c>
      <c r="BM376" s="24">
        <f t="array" ref="BM376">BL376*BH376</f>
        <v>28</v>
      </c>
    </row>
    <row r="377" spans="1:65" ht="99.95" customHeight="1">
      <c r="A377" s="20" t="str">
        <f t="array" ref="A377">CONCATENATE(D377,"_1")</f>
        <v>NF1242-E0033_22222_1</v>
      </c>
      <c r="B377" s="20" t="str">
        <f t="array" ref="B377">CONCATENATE(D377,"_2")</f>
        <v>NF1242-E0033_22222_2</v>
      </c>
      <c r="C377" s="21" t="s">
        <v>1137</v>
      </c>
      <c r="D377" s="22" t="str">
        <f t="array" ref="D377">CONCATENATE(K377,"-",L377,"_",M377)</f>
        <v>NF1242-E0033_22222</v>
      </c>
      <c r="E377" s="21" t="s">
        <v>1130</v>
      </c>
      <c r="F377" s="21" t="s">
        <v>66</v>
      </c>
      <c r="G377" s="21" t="s">
        <v>91</v>
      </c>
      <c r="H377" s="21" t="s">
        <v>68</v>
      </c>
      <c r="I377" s="21" t="s">
        <v>900</v>
      </c>
      <c r="J377" s="21" t="s">
        <v>70</v>
      </c>
      <c r="K377" s="22" t="str">
        <f t="array" ref="K377">LEFT(C377,6)</f>
        <v>NF1242</v>
      </c>
      <c r="L377" s="22" t="str">
        <f t="array" ref="L377">RIGHT(LEFT(C377,11),5)</f>
        <v>E0033</v>
      </c>
      <c r="M377" s="22" t="str">
        <f t="array" ref="M377">RIGHT(C377,5)</f>
        <v>22222</v>
      </c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3">
        <v>1</v>
      </c>
      <c r="BA377" s="22"/>
      <c r="BB377" s="22"/>
      <c r="BC377" s="22"/>
      <c r="BD377" s="22"/>
      <c r="BE377" s="22"/>
      <c r="BF377" s="22"/>
      <c r="BG377" s="22"/>
      <c r="BH377" s="23">
        <v>1</v>
      </c>
      <c r="BI377" s="21" t="s">
        <v>1138</v>
      </c>
      <c r="BJ377" s="24">
        <v>69</v>
      </c>
      <c r="BK377" s="24">
        <f t="array" ref="BK377">BJ377*BH377</f>
        <v>69</v>
      </c>
      <c r="BL377" s="24">
        <v>28</v>
      </c>
      <c r="BM377" s="24">
        <f t="array" ref="BM377">BL377*BH377</f>
        <v>28</v>
      </c>
    </row>
    <row r="378" spans="1:65" ht="99.95" customHeight="1">
      <c r="A378" s="20" t="str">
        <f t="array" ref="A378">CONCATENATE(D378,"_1")</f>
        <v>VA2023-J5360_22222_1</v>
      </c>
      <c r="B378" s="20" t="str">
        <f t="array" ref="B378">CONCATENATE(D378,"_2")</f>
        <v>VA2023-J5360_22222_2</v>
      </c>
      <c r="C378" s="21" t="s">
        <v>1139</v>
      </c>
      <c r="D378" s="22" t="str">
        <f t="array" ref="D378">CONCATENATE(K378,"-",L378,"_",M378)</f>
        <v>VA2023-J5360_22222</v>
      </c>
      <c r="E378" s="21" t="s">
        <v>451</v>
      </c>
      <c r="F378" s="21" t="s">
        <v>66</v>
      </c>
      <c r="G378" s="21" t="s">
        <v>67</v>
      </c>
      <c r="H378" s="21" t="s">
        <v>68</v>
      </c>
      <c r="I378" s="21" t="s">
        <v>1141</v>
      </c>
      <c r="J378" s="21" t="s">
        <v>70</v>
      </c>
      <c r="K378" s="22" t="str">
        <f t="array" ref="K378">LEFT(C378,6)</f>
        <v>VA2023</v>
      </c>
      <c r="L378" s="22" t="str">
        <f t="array" ref="L378">RIGHT(LEFT(C378,11),5)</f>
        <v>J5360</v>
      </c>
      <c r="M378" s="22" t="str">
        <f t="array" ref="M378">RIGHT(C378,5)</f>
        <v>22222</v>
      </c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3">
        <v>1</v>
      </c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3">
        <v>1</v>
      </c>
      <c r="BI378" s="21" t="s">
        <v>1140</v>
      </c>
      <c r="BJ378" s="24">
        <v>69</v>
      </c>
      <c r="BK378" s="24">
        <f t="array" ref="BK378">BJ378*BH378</f>
        <v>69</v>
      </c>
      <c r="BL378" s="24">
        <v>28</v>
      </c>
      <c r="BM378" s="24">
        <f t="array" ref="BM378">BL378*BH378</f>
        <v>28</v>
      </c>
    </row>
    <row r="379" spans="1:65" ht="99.95" customHeight="1">
      <c r="A379" s="20" t="str">
        <f t="array" ref="A379">CONCATENATE(D379,"_1")</f>
        <v>VA2068-T8830_Z9458_1</v>
      </c>
      <c r="B379" s="20" t="str">
        <f t="array" ref="B379">CONCATENATE(D379,"_2")</f>
        <v>VA2068-T8830_Z9458_2</v>
      </c>
      <c r="C379" s="21" t="s">
        <v>1142</v>
      </c>
      <c r="D379" s="22" t="str">
        <f t="array" ref="D379">CONCATENATE(K379,"-",L379,"_",M379)</f>
        <v>VA2068-T8830_Z9458</v>
      </c>
      <c r="E379" s="21" t="s">
        <v>1144</v>
      </c>
      <c r="F379" s="21" t="s">
        <v>66</v>
      </c>
      <c r="G379" s="21" t="s">
        <v>67</v>
      </c>
      <c r="H379" s="21" t="s">
        <v>68</v>
      </c>
      <c r="I379" s="21" t="s">
        <v>332</v>
      </c>
      <c r="J379" s="21" t="s">
        <v>347</v>
      </c>
      <c r="K379" s="22" t="str">
        <f t="array" ref="K379">LEFT(C379,6)</f>
        <v>VA2068</v>
      </c>
      <c r="L379" s="22" t="str">
        <f t="array" ref="L379">RIGHT(LEFT(C379,11),5)</f>
        <v>T8830</v>
      </c>
      <c r="M379" s="22" t="str">
        <f t="array" ref="M379">RIGHT(C379,5)</f>
        <v>Z9458</v>
      </c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3">
        <v>1</v>
      </c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3">
        <v>1</v>
      </c>
      <c r="BI379" s="21" t="s">
        <v>1143</v>
      </c>
      <c r="BJ379" s="24">
        <v>69</v>
      </c>
      <c r="BK379" s="24">
        <f t="array" ref="BK379">BJ379*BH379</f>
        <v>69</v>
      </c>
      <c r="BL379" s="24">
        <v>28</v>
      </c>
      <c r="BM379" s="24">
        <f t="array" ref="BM379">BL379*BH379</f>
        <v>28</v>
      </c>
    </row>
    <row r="380" spans="1:65" ht="99.95" customHeight="1">
      <c r="A380" s="20" t="str">
        <f t="array" ref="A380">CONCATENATE(D380,"_1")</f>
        <v>3F1017-M0300_X0282_1</v>
      </c>
      <c r="B380" s="20" t="str">
        <f t="array" ref="B380">CONCATENATE(D380,"_2")</f>
        <v>3F1017-M0300_X0282_2</v>
      </c>
      <c r="C380" s="21" t="s">
        <v>1145</v>
      </c>
      <c r="D380" s="22" t="str">
        <f t="array" ref="D380">CONCATENATE(K380,"-",L380,"_",M380)</f>
        <v>3F1017-M0300_X0282</v>
      </c>
      <c r="E380" s="21" t="s">
        <v>1147</v>
      </c>
      <c r="F380" s="21" t="s">
        <v>66</v>
      </c>
      <c r="G380" s="21" t="s">
        <v>91</v>
      </c>
      <c r="H380" s="21" t="s">
        <v>68</v>
      </c>
      <c r="I380" s="21" t="s">
        <v>1148</v>
      </c>
      <c r="J380" s="21" t="s">
        <v>70</v>
      </c>
      <c r="K380" s="22" t="str">
        <f t="array" ref="K380">LEFT(C380,6)</f>
        <v>3F1017</v>
      </c>
      <c r="L380" s="22" t="str">
        <f t="array" ref="L380">RIGHT(LEFT(C380,11),5)</f>
        <v>M0300</v>
      </c>
      <c r="M380" s="22" t="str">
        <f t="array" ref="M380">RIGHT(C380,5)</f>
        <v>X0282</v>
      </c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  <c r="AW380" s="22"/>
      <c r="AX380" s="22"/>
      <c r="AY380" s="22"/>
      <c r="AZ380" s="22"/>
      <c r="BA380" s="22"/>
      <c r="BB380" s="22"/>
      <c r="BC380" s="22"/>
      <c r="BD380" s="22"/>
      <c r="BE380" s="22"/>
      <c r="BF380" s="22"/>
      <c r="BG380" s="23">
        <v>80</v>
      </c>
      <c r="BH380" s="23">
        <v>80</v>
      </c>
      <c r="BI380" s="21" t="s">
        <v>1146</v>
      </c>
      <c r="BJ380" s="24">
        <v>59</v>
      </c>
      <c r="BK380" s="24">
        <f t="array" ref="BK380">BJ380*BH380</f>
        <v>4720</v>
      </c>
      <c r="BL380" s="24">
        <v>24</v>
      </c>
      <c r="BM380" s="24">
        <f t="array" ref="BM380">BL380*BH380</f>
        <v>1920</v>
      </c>
    </row>
    <row r="381" spans="1:65" ht="99.95" customHeight="1">
      <c r="A381" s="20" t="str">
        <f t="array" ref="A381">CONCATENATE(D381,"_1")</f>
        <v>NF1257-E0031_22222_1</v>
      </c>
      <c r="B381" s="20" t="str">
        <f t="array" ref="B381">CONCATENATE(D381,"_2")</f>
        <v>NF1257-E0031_22222_2</v>
      </c>
      <c r="C381" s="21" t="s">
        <v>1149</v>
      </c>
      <c r="D381" s="22" t="str">
        <f t="array" ref="D381">CONCATENATE(K381,"-",L381,"_",M381)</f>
        <v>NF1257-E0031_22222</v>
      </c>
      <c r="E381" s="21" t="s">
        <v>1130</v>
      </c>
      <c r="F381" s="21" t="s">
        <v>66</v>
      </c>
      <c r="G381" s="21" t="s">
        <v>91</v>
      </c>
      <c r="H381" s="21" t="s">
        <v>68</v>
      </c>
      <c r="I381" s="21" t="s">
        <v>900</v>
      </c>
      <c r="J381" s="21" t="s">
        <v>70</v>
      </c>
      <c r="K381" s="22" t="str">
        <f t="array" ref="K381">LEFT(C381,6)</f>
        <v>NF1257</v>
      </c>
      <c r="L381" s="22" t="str">
        <f t="array" ref="L381">RIGHT(LEFT(C381,11),5)</f>
        <v>E0031</v>
      </c>
      <c r="M381" s="22" t="str">
        <f t="array" ref="M381">RIGHT(C381,5)</f>
        <v>22222</v>
      </c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  <c r="AT381" s="22"/>
      <c r="AU381" s="22"/>
      <c r="AV381" s="22"/>
      <c r="AW381" s="22"/>
      <c r="AX381" s="22"/>
      <c r="AY381" s="22"/>
      <c r="AZ381" s="23">
        <v>2</v>
      </c>
      <c r="BA381" s="22"/>
      <c r="BB381" s="22"/>
      <c r="BC381" s="22"/>
      <c r="BD381" s="22"/>
      <c r="BE381" s="22"/>
      <c r="BF381" s="22"/>
      <c r="BG381" s="22"/>
      <c r="BH381" s="23">
        <v>2</v>
      </c>
      <c r="BI381" s="21" t="s">
        <v>1150</v>
      </c>
      <c r="BJ381" s="24">
        <v>59</v>
      </c>
      <c r="BK381" s="24">
        <f t="array" ref="BK381">BJ381*BH381</f>
        <v>118</v>
      </c>
      <c r="BL381" s="24">
        <v>24</v>
      </c>
      <c r="BM381" s="24">
        <f t="array" ref="BM381">BL381*BH381</f>
        <v>48</v>
      </c>
    </row>
    <row r="382" spans="1:65" ht="99.95" customHeight="1">
      <c r="A382" s="20" t="str">
        <f t="array" ref="A382">CONCATENATE(D382,"_1")</f>
        <v>VA3023-J6448_09R35_1</v>
      </c>
      <c r="B382" s="20" t="str">
        <f t="array" ref="B382">CONCATENATE(D382,"_2")</f>
        <v>VA3023-J6448_09R35_2</v>
      </c>
      <c r="C382" s="21" t="s">
        <v>1151</v>
      </c>
      <c r="D382" s="22" t="str">
        <f t="array" ref="D382">CONCATENATE(K382,"-",L382,"_",M382)</f>
        <v>VA3023-J6448_09R35</v>
      </c>
      <c r="E382" s="21" t="s">
        <v>1153</v>
      </c>
      <c r="F382" s="21" t="s">
        <v>66</v>
      </c>
      <c r="G382" s="21" t="s">
        <v>822</v>
      </c>
      <c r="H382" s="21" t="s">
        <v>68</v>
      </c>
      <c r="I382" s="21" t="s">
        <v>938</v>
      </c>
      <c r="J382" s="21" t="s">
        <v>70</v>
      </c>
      <c r="K382" s="22" t="str">
        <f t="array" ref="K382">LEFT(C382,6)</f>
        <v>VA3023</v>
      </c>
      <c r="L382" s="22" t="str">
        <f t="array" ref="L382">RIGHT(LEFT(C382,11),5)</f>
        <v>J6448</v>
      </c>
      <c r="M382" s="22" t="str">
        <f t="array" ref="M382">RIGHT(C382,5)</f>
        <v>09R35</v>
      </c>
      <c r="N382" s="23">
        <v>1</v>
      </c>
      <c r="O382" s="23">
        <v>1</v>
      </c>
      <c r="P382" s="22"/>
      <c r="Q382" s="22"/>
      <c r="R382" s="22"/>
      <c r="S382" s="22"/>
      <c r="T382" s="22"/>
      <c r="U382" s="23">
        <v>1</v>
      </c>
      <c r="V382" s="22"/>
      <c r="W382" s="23">
        <v>1</v>
      </c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2"/>
      <c r="AL382" s="22"/>
      <c r="AM382" s="22"/>
      <c r="AN382" s="22"/>
      <c r="AO382" s="22"/>
      <c r="AP382" s="22"/>
      <c r="AQ382" s="22"/>
      <c r="AR382" s="22"/>
      <c r="AS382" s="22"/>
      <c r="AT382" s="22"/>
      <c r="AU382" s="22"/>
      <c r="AV382" s="22"/>
      <c r="AW382" s="22"/>
      <c r="AX382" s="22"/>
      <c r="AY382" s="22"/>
      <c r="AZ382" s="22"/>
      <c r="BA382" s="22"/>
      <c r="BB382" s="22"/>
      <c r="BC382" s="22"/>
      <c r="BD382" s="22"/>
      <c r="BE382" s="22"/>
      <c r="BF382" s="22"/>
      <c r="BG382" s="22"/>
      <c r="BH382" s="23">
        <v>4</v>
      </c>
      <c r="BI382" s="21" t="s">
        <v>1152</v>
      </c>
      <c r="BJ382" s="24">
        <v>57</v>
      </c>
      <c r="BK382" s="24">
        <f t="array" ref="BK382">BJ382*BH382</f>
        <v>228</v>
      </c>
      <c r="BL382" s="24">
        <v>23</v>
      </c>
      <c r="BM382" s="24">
        <f t="array" ref="BM382">BL382*BH382</f>
        <v>92</v>
      </c>
    </row>
    <row r="383" spans="1:65" ht="99.95" customHeight="1">
      <c r="A383" s="20" t="str">
        <f t="array" ref="A383">CONCATENATE(D383,"_1")</f>
        <v>5F1042-J6111_Z9601_1</v>
      </c>
      <c r="B383" s="20" t="str">
        <f t="array" ref="B383">CONCATENATE(D383,"_2")</f>
        <v>5F1042-J6111_Z9601_2</v>
      </c>
      <c r="C383" s="21" t="s">
        <v>1154</v>
      </c>
      <c r="D383" s="22" t="str">
        <f t="array" ref="D383">CONCATENATE(K383,"-",L383,"_",M383)</f>
        <v>5F1042-J6111_Z9601</v>
      </c>
      <c r="E383" s="21" t="s">
        <v>1156</v>
      </c>
      <c r="F383" s="21" t="s">
        <v>66</v>
      </c>
      <c r="G383" s="21" t="s">
        <v>822</v>
      </c>
      <c r="H383" s="21" t="s">
        <v>68</v>
      </c>
      <c r="I383" s="21" t="s">
        <v>1157</v>
      </c>
      <c r="J383" s="21" t="s">
        <v>224</v>
      </c>
      <c r="K383" s="22" t="str">
        <f t="array" ref="K383">LEFT(C383,6)</f>
        <v>5F1042</v>
      </c>
      <c r="L383" s="22" t="str">
        <f t="array" ref="L383">RIGHT(LEFT(C383,11),5)</f>
        <v>J6111</v>
      </c>
      <c r="M383" s="22" t="str">
        <f t="array" ref="M383">RIGHT(C383,5)</f>
        <v>Z9601</v>
      </c>
      <c r="N383" s="23">
        <v>4</v>
      </c>
      <c r="O383" s="22"/>
      <c r="P383" s="22"/>
      <c r="Q383" s="23">
        <v>1</v>
      </c>
      <c r="R383" s="22"/>
      <c r="S383" s="23">
        <v>1</v>
      </c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  <c r="AK383" s="22"/>
      <c r="AL383" s="22"/>
      <c r="AM383" s="22"/>
      <c r="AN383" s="22"/>
      <c r="AO383" s="22"/>
      <c r="AP383" s="22"/>
      <c r="AQ383" s="22"/>
      <c r="AR383" s="22"/>
      <c r="AS383" s="22"/>
      <c r="AT383" s="22"/>
      <c r="AU383" s="22"/>
      <c r="AV383" s="22"/>
      <c r="AW383" s="22"/>
      <c r="AX383" s="22"/>
      <c r="AY383" s="22"/>
      <c r="AZ383" s="22"/>
      <c r="BA383" s="22"/>
      <c r="BB383" s="22"/>
      <c r="BC383" s="22"/>
      <c r="BD383" s="22"/>
      <c r="BE383" s="22"/>
      <c r="BF383" s="22"/>
      <c r="BG383" s="22"/>
      <c r="BH383" s="23">
        <v>6</v>
      </c>
      <c r="BI383" s="21" t="s">
        <v>1155</v>
      </c>
      <c r="BJ383" s="24">
        <v>55</v>
      </c>
      <c r="BK383" s="24">
        <f t="array" ref="BK383">BJ383*BH383</f>
        <v>330</v>
      </c>
      <c r="BL383" s="24">
        <v>22</v>
      </c>
      <c r="BM383" s="24">
        <f t="array" ref="BM383">BL383*BH383</f>
        <v>132</v>
      </c>
    </row>
    <row r="384" spans="1:65" ht="99.95" customHeight="1">
      <c r="A384" s="20" t="str">
        <f t="array" ref="A384">CONCATENATE(D384,"_1")</f>
        <v>5F1047-J6111_S9023_1</v>
      </c>
      <c r="B384" s="20" t="str">
        <f t="array" ref="B384">CONCATENATE(D384,"_2")</f>
        <v>5F1047-J6111_S9023_2</v>
      </c>
      <c r="C384" s="21" t="s">
        <v>1158</v>
      </c>
      <c r="D384" s="22" t="str">
        <f t="array" ref="D384">CONCATENATE(K384,"-",L384,"_",M384)</f>
        <v>5F1047-J6111_S9023</v>
      </c>
      <c r="E384" s="21" t="s">
        <v>1160</v>
      </c>
      <c r="F384" s="21" t="s">
        <v>66</v>
      </c>
      <c r="G384" s="21" t="s">
        <v>822</v>
      </c>
      <c r="H384" s="21" t="s">
        <v>68</v>
      </c>
      <c r="I384" s="21" t="s">
        <v>1157</v>
      </c>
      <c r="J384" s="21" t="s">
        <v>224</v>
      </c>
      <c r="K384" s="22" t="str">
        <f t="array" ref="K384">LEFT(C384,6)</f>
        <v>5F1047</v>
      </c>
      <c r="L384" s="22" t="str">
        <f t="array" ref="L384">RIGHT(LEFT(C384,11),5)</f>
        <v>J6111</v>
      </c>
      <c r="M384" s="22" t="str">
        <f t="array" ref="M384">RIGHT(C384,5)</f>
        <v>S9023</v>
      </c>
      <c r="N384" s="22"/>
      <c r="O384" s="22"/>
      <c r="P384" s="23">
        <v>1</v>
      </c>
      <c r="Q384" s="22"/>
      <c r="R384" s="22"/>
      <c r="S384" s="22"/>
      <c r="T384" s="22"/>
      <c r="U384" s="22"/>
      <c r="V384" s="22"/>
      <c r="W384" s="23">
        <v>1</v>
      </c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  <c r="AT384" s="22"/>
      <c r="AU384" s="22"/>
      <c r="AV384" s="22"/>
      <c r="AW384" s="22"/>
      <c r="AX384" s="22"/>
      <c r="AY384" s="22"/>
      <c r="AZ384" s="22"/>
      <c r="BA384" s="22"/>
      <c r="BB384" s="22"/>
      <c r="BC384" s="22"/>
      <c r="BD384" s="22"/>
      <c r="BE384" s="22"/>
      <c r="BF384" s="22"/>
      <c r="BG384" s="22"/>
      <c r="BH384" s="23">
        <v>2</v>
      </c>
      <c r="BI384" s="21" t="s">
        <v>1159</v>
      </c>
      <c r="BJ384" s="24">
        <v>55</v>
      </c>
      <c r="BK384" s="24">
        <f t="array" ref="BK384">BJ384*BH384</f>
        <v>110</v>
      </c>
      <c r="BL384" s="24">
        <v>22</v>
      </c>
      <c r="BM384" s="24">
        <f t="array" ref="BM384">BL384*BH384</f>
        <v>44</v>
      </c>
    </row>
    <row r="385" spans="1:65" ht="99.95" customHeight="1">
      <c r="A385" s="20" t="str">
        <f t="array" ref="A385">CONCATENATE(D385,"_1")</f>
        <v>VA3017-J6448_Q9042_1</v>
      </c>
      <c r="B385" s="20" t="str">
        <f t="array" ref="B385">CONCATENATE(D385,"_2")</f>
        <v>VA3017-J6448_Q9042_2</v>
      </c>
      <c r="C385" s="21" t="s">
        <v>1161</v>
      </c>
      <c r="D385" s="22" t="str">
        <f t="array" ref="D385">CONCATENATE(K385,"-",L385,"_",M385)</f>
        <v>VA3017-J6448_Q9042</v>
      </c>
      <c r="E385" s="21" t="s">
        <v>1163</v>
      </c>
      <c r="F385" s="21" t="s">
        <v>66</v>
      </c>
      <c r="G385" s="21" t="s">
        <v>822</v>
      </c>
      <c r="H385" s="21" t="s">
        <v>68</v>
      </c>
      <c r="I385" s="21" t="s">
        <v>938</v>
      </c>
      <c r="J385" s="21" t="s">
        <v>70</v>
      </c>
      <c r="K385" s="22" t="str">
        <f t="array" ref="K385">LEFT(C385,6)</f>
        <v>VA3017</v>
      </c>
      <c r="L385" s="22" t="str">
        <f t="array" ref="L385">RIGHT(LEFT(C385,11),5)</f>
        <v>J6448</v>
      </c>
      <c r="M385" s="22" t="str">
        <f t="array" ref="M385">RIGHT(C385,5)</f>
        <v>Q9042</v>
      </c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K385" s="22"/>
      <c r="AL385" s="22"/>
      <c r="AM385" s="22"/>
      <c r="AN385" s="22"/>
      <c r="AO385" s="22"/>
      <c r="AP385" s="22"/>
      <c r="AQ385" s="22"/>
      <c r="AR385" s="22"/>
      <c r="AS385" s="22"/>
      <c r="AT385" s="22"/>
      <c r="AU385" s="23">
        <v>2</v>
      </c>
      <c r="AV385" s="23">
        <v>5</v>
      </c>
      <c r="AW385" s="22"/>
      <c r="AX385" s="22"/>
      <c r="AY385" s="22"/>
      <c r="AZ385" s="22"/>
      <c r="BA385" s="22"/>
      <c r="BB385" s="22"/>
      <c r="BC385" s="22"/>
      <c r="BD385" s="22"/>
      <c r="BE385" s="22"/>
      <c r="BF385" s="22"/>
      <c r="BG385" s="22"/>
      <c r="BH385" s="23">
        <v>7</v>
      </c>
      <c r="BI385" s="21" t="s">
        <v>1162</v>
      </c>
      <c r="BJ385" s="24">
        <v>45</v>
      </c>
      <c r="BK385" s="24">
        <f t="array" ref="BK385">BJ385*BH385</f>
        <v>315</v>
      </c>
      <c r="BL385" s="24">
        <v>18</v>
      </c>
      <c r="BM385" s="24">
        <f t="array" ref="BM385">BL385*BH385</f>
        <v>126</v>
      </c>
    </row>
    <row r="386" spans="1:65" ht="99.95" customHeight="1">
      <c r="A386" s="20" t="str">
        <f t="array" ref="A386">CONCATENATE(D386,"_1")</f>
        <v>VA3137-J5885_82436_1</v>
      </c>
      <c r="B386" s="20" t="str">
        <f t="array" ref="B386">CONCATENATE(D386,"_2")</f>
        <v>VA3137-J5885_82436_2</v>
      </c>
      <c r="C386" s="21" t="s">
        <v>1164</v>
      </c>
      <c r="D386" s="22" t="str">
        <f t="array" ref="D386">CONCATENATE(K386,"-",L386,"_",M386)</f>
        <v>VA3137-J5885_82436</v>
      </c>
      <c r="E386" s="21" t="s">
        <v>1163</v>
      </c>
      <c r="F386" s="21" t="s">
        <v>66</v>
      </c>
      <c r="G386" s="21" t="s">
        <v>822</v>
      </c>
      <c r="H386" s="21" t="s">
        <v>68</v>
      </c>
      <c r="I386" s="21" t="s">
        <v>938</v>
      </c>
      <c r="J386" s="21" t="s">
        <v>70</v>
      </c>
      <c r="K386" s="22" t="str">
        <f t="array" ref="K386">LEFT(C386,6)</f>
        <v>VA3137</v>
      </c>
      <c r="L386" s="22" t="str">
        <f t="array" ref="L386">RIGHT(LEFT(C386,11),5)</f>
        <v>J5885</v>
      </c>
      <c r="M386" s="22" t="str">
        <f t="array" ref="M386">RIGHT(C386,5)</f>
        <v>82436</v>
      </c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2"/>
      <c r="AO386" s="22"/>
      <c r="AP386" s="22"/>
      <c r="AQ386" s="22"/>
      <c r="AR386" s="22"/>
      <c r="AS386" s="22"/>
      <c r="AT386" s="22"/>
      <c r="AU386" s="23">
        <v>1</v>
      </c>
      <c r="AV386" s="23">
        <v>2</v>
      </c>
      <c r="AW386" s="22"/>
      <c r="AX386" s="22"/>
      <c r="AY386" s="22"/>
      <c r="AZ386" s="22"/>
      <c r="BA386" s="22"/>
      <c r="BB386" s="22"/>
      <c r="BC386" s="22"/>
      <c r="BD386" s="22"/>
      <c r="BE386" s="22"/>
      <c r="BF386" s="22"/>
      <c r="BG386" s="22"/>
      <c r="BH386" s="23">
        <v>3</v>
      </c>
      <c r="BI386" s="21" t="s">
        <v>1165</v>
      </c>
      <c r="BJ386" s="24">
        <v>45</v>
      </c>
      <c r="BK386" s="24">
        <f t="array" ref="BK386">BJ386*BH386</f>
        <v>135</v>
      </c>
      <c r="BL386" s="24">
        <v>18</v>
      </c>
      <c r="BM386" s="24">
        <f t="array" ref="BM386">BL386*BH386</f>
        <v>54</v>
      </c>
    </row>
    <row r="387" spans="1:65" ht="99.95" customHeight="1">
      <c r="A387" s="20" t="str">
        <f t="array" ref="A387">CONCATENATE(D387,"_1")</f>
        <v>2A2078-T0300_22222_1</v>
      </c>
      <c r="B387" s="20" t="str">
        <f t="array" ref="B387">CONCATENATE(D387,"_2")</f>
        <v>2A2078-T0300_22222_2</v>
      </c>
      <c r="C387" s="21" t="s">
        <v>1166</v>
      </c>
      <c r="D387" s="22" t="str">
        <f t="array" ref="D387">CONCATENATE(K387,"-",L387,"_",M387)</f>
        <v>2A2078-T0300_22222</v>
      </c>
      <c r="E387" s="21" t="s">
        <v>1133</v>
      </c>
      <c r="F387" s="21" t="s">
        <v>66</v>
      </c>
      <c r="G387" s="21" t="s">
        <v>67</v>
      </c>
      <c r="H387" s="21" t="s">
        <v>68</v>
      </c>
      <c r="I387" s="21" t="s">
        <v>131</v>
      </c>
      <c r="J387" s="21" t="s">
        <v>70</v>
      </c>
      <c r="K387" s="22" t="str">
        <f t="array" ref="K387">LEFT(C387,6)</f>
        <v>2A2078</v>
      </c>
      <c r="L387" s="22" t="str">
        <f t="array" ref="L387">RIGHT(LEFT(C387,11),5)</f>
        <v>T0300</v>
      </c>
      <c r="M387" s="22" t="str">
        <f t="array" ref="M387">RIGHT(C387,5)</f>
        <v>22222</v>
      </c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K387" s="22"/>
      <c r="AL387" s="22"/>
      <c r="AM387" s="22"/>
      <c r="AN387" s="22"/>
      <c r="AO387" s="22"/>
      <c r="AP387" s="22"/>
      <c r="AQ387" s="22"/>
      <c r="AR387" s="22"/>
      <c r="AS387" s="22"/>
      <c r="AT387" s="22"/>
      <c r="AU387" s="22"/>
      <c r="AV387" s="22"/>
      <c r="AW387" s="22"/>
      <c r="AX387" s="22"/>
      <c r="AY387" s="22"/>
      <c r="AZ387" s="22"/>
      <c r="BA387" s="22"/>
      <c r="BB387" s="22"/>
      <c r="BC387" s="22"/>
      <c r="BD387" s="22"/>
      <c r="BE387" s="22"/>
      <c r="BF387" s="22"/>
      <c r="BG387" s="23">
        <v>1</v>
      </c>
      <c r="BH387" s="23">
        <v>1</v>
      </c>
      <c r="BI387" s="21" t="s">
        <v>1167</v>
      </c>
      <c r="BJ387" s="24">
        <v>45</v>
      </c>
      <c r="BK387" s="24">
        <f t="array" ref="BK387">BJ387*BH387</f>
        <v>45</v>
      </c>
      <c r="BL387" s="24">
        <v>18</v>
      </c>
      <c r="BM387" s="24">
        <f t="array" ref="BM387">BL387*BH387</f>
        <v>18</v>
      </c>
    </row>
    <row r="388" spans="1:65" ht="99.95" customHeight="1">
      <c r="A388" s="20" t="str">
        <f t="array" ref="A388">CONCATENATE(D388,"_1")</f>
        <v>CF1341-E0003_22222_1</v>
      </c>
      <c r="B388" s="20" t="str">
        <f t="array" ref="B388">CONCATENATE(D388,"_2")</f>
        <v>CF1341-E0003_22222_2</v>
      </c>
      <c r="C388" s="21" t="s">
        <v>1168</v>
      </c>
      <c r="D388" s="22" t="str">
        <f t="array" ref="D388">CONCATENATE(K388,"-",L388,"_",M388)</f>
        <v>CF1341-E0003_22222</v>
      </c>
      <c r="E388" s="21" t="s">
        <v>1170</v>
      </c>
      <c r="F388" s="21" t="s">
        <v>66</v>
      </c>
      <c r="G388" s="21" t="s">
        <v>91</v>
      </c>
      <c r="H388" s="21" t="s">
        <v>68</v>
      </c>
      <c r="I388" s="21" t="s">
        <v>900</v>
      </c>
      <c r="J388" s="21" t="s">
        <v>70</v>
      </c>
      <c r="K388" s="22" t="str">
        <f t="array" ref="K388">LEFT(C388,6)</f>
        <v>CF1341</v>
      </c>
      <c r="L388" s="22" t="str">
        <f t="array" ref="L388">RIGHT(LEFT(C388,11),5)</f>
        <v>E0003</v>
      </c>
      <c r="M388" s="22" t="str">
        <f t="array" ref="M388">RIGHT(C388,5)</f>
        <v>22222</v>
      </c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  <c r="AL388" s="22"/>
      <c r="AM388" s="22"/>
      <c r="AN388" s="22"/>
      <c r="AO388" s="22"/>
      <c r="AP388" s="22"/>
      <c r="AQ388" s="22"/>
      <c r="AR388" s="22"/>
      <c r="AS388" s="22"/>
      <c r="AT388" s="22"/>
      <c r="AU388" s="22"/>
      <c r="AV388" s="22"/>
      <c r="AW388" s="22"/>
      <c r="AX388" s="22"/>
      <c r="AY388" s="22"/>
      <c r="AZ388" s="23">
        <v>1</v>
      </c>
      <c r="BA388" s="22"/>
      <c r="BB388" s="22"/>
      <c r="BC388" s="22"/>
      <c r="BD388" s="22"/>
      <c r="BE388" s="22"/>
      <c r="BF388" s="22"/>
      <c r="BG388" s="22"/>
      <c r="BH388" s="23">
        <v>1</v>
      </c>
      <c r="BI388" s="21" t="s">
        <v>1169</v>
      </c>
      <c r="BJ388" s="24">
        <v>45</v>
      </c>
      <c r="BK388" s="24">
        <f t="array" ref="BK388">BJ388*BH388</f>
        <v>45</v>
      </c>
      <c r="BL388" s="24">
        <v>18</v>
      </c>
      <c r="BM388" s="24">
        <f t="array" ref="BM388">BL388*BH388</f>
        <v>18</v>
      </c>
    </row>
    <row r="389" spans="1:65" ht="99.95" customHeight="1">
      <c r="A389" s="20" t="str">
        <f t="array" ref="A389">CONCATENATE(D389,"_1")</f>
        <v>VA3082-J6448_Q9106_1</v>
      </c>
      <c r="B389" s="20" t="str">
        <f t="array" ref="B389">CONCATENATE(D389,"_2")</f>
        <v>VA3082-J6448_Q9106_2</v>
      </c>
      <c r="C389" s="21" t="s">
        <v>1171</v>
      </c>
      <c r="D389" s="22" t="str">
        <f t="array" ref="D389">CONCATENATE(K389,"-",L389,"_",M389)</f>
        <v>VA3082-J6448_Q9106</v>
      </c>
      <c r="E389" s="21" t="s">
        <v>1173</v>
      </c>
      <c r="F389" s="21" t="s">
        <v>66</v>
      </c>
      <c r="G389" s="21" t="s">
        <v>822</v>
      </c>
      <c r="H389" s="21" t="s">
        <v>68</v>
      </c>
      <c r="I389" s="21" t="s">
        <v>938</v>
      </c>
      <c r="J389" s="21" t="s">
        <v>70</v>
      </c>
      <c r="K389" s="22" t="str">
        <f t="array" ref="K389">LEFT(C389,6)</f>
        <v>VA3082</v>
      </c>
      <c r="L389" s="22" t="str">
        <f t="array" ref="L389">RIGHT(LEFT(C389,11),5)</f>
        <v>J6448</v>
      </c>
      <c r="M389" s="22" t="str">
        <f t="array" ref="M389">RIGHT(C389,5)</f>
        <v>Q9106</v>
      </c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  <c r="AO389" s="22"/>
      <c r="AP389" s="22"/>
      <c r="AQ389" s="22"/>
      <c r="AR389" s="23">
        <v>1</v>
      </c>
      <c r="AS389" s="22"/>
      <c r="AT389" s="22"/>
      <c r="AU389" s="22"/>
      <c r="AV389" s="22"/>
      <c r="AW389" s="22"/>
      <c r="AX389" s="22"/>
      <c r="AY389" s="22"/>
      <c r="AZ389" s="22"/>
      <c r="BA389" s="22"/>
      <c r="BB389" s="22"/>
      <c r="BC389" s="22"/>
      <c r="BD389" s="22"/>
      <c r="BE389" s="22"/>
      <c r="BF389" s="22"/>
      <c r="BG389" s="22"/>
      <c r="BH389" s="23">
        <v>1</v>
      </c>
      <c r="BI389" s="21" t="s">
        <v>1172</v>
      </c>
      <c r="BJ389" s="24">
        <v>45</v>
      </c>
      <c r="BK389" s="24">
        <f t="array" ref="BK389">BJ389*BH389</f>
        <v>45</v>
      </c>
      <c r="BL389" s="24">
        <v>18</v>
      </c>
      <c r="BM389" s="24">
        <f t="array" ref="BM389">BL389*BH389</f>
        <v>18</v>
      </c>
    </row>
    <row r="390" spans="1:65" ht="99.95" customHeight="1">
      <c r="A390" s="20" t="str">
        <f t="array" ref="A390">CONCATENATE(D390,"_1")</f>
        <v>VA3021-J6448_Q9042_1</v>
      </c>
      <c r="B390" s="20" t="str">
        <f t="array" ref="B390">CONCATENATE(D390,"_2")</f>
        <v>VA3021-J6448_Q9042_2</v>
      </c>
      <c r="C390" s="21" t="s">
        <v>1174</v>
      </c>
      <c r="D390" s="22" t="str">
        <f t="array" ref="D390">CONCATENATE(K390,"-",L390,"_",M390)</f>
        <v>VA3021-J6448_Q9042</v>
      </c>
      <c r="E390" s="21" t="s">
        <v>1163</v>
      </c>
      <c r="F390" s="21" t="s">
        <v>66</v>
      </c>
      <c r="G390" s="21" t="s">
        <v>822</v>
      </c>
      <c r="H390" s="21" t="s">
        <v>68</v>
      </c>
      <c r="I390" s="21" t="s">
        <v>938</v>
      </c>
      <c r="J390" s="21" t="s">
        <v>70</v>
      </c>
      <c r="K390" s="22" t="str">
        <f t="array" ref="K390">LEFT(C390,6)</f>
        <v>VA3021</v>
      </c>
      <c r="L390" s="22" t="str">
        <f t="array" ref="L390">RIGHT(LEFT(C390,11),5)</f>
        <v>J6448</v>
      </c>
      <c r="M390" s="22" t="str">
        <f t="array" ref="M390">RIGHT(C390,5)</f>
        <v>Q9042</v>
      </c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K390" s="22"/>
      <c r="AL390" s="22"/>
      <c r="AM390" s="22"/>
      <c r="AN390" s="22"/>
      <c r="AO390" s="22"/>
      <c r="AP390" s="22"/>
      <c r="AQ390" s="22"/>
      <c r="AR390" s="23">
        <v>2</v>
      </c>
      <c r="AS390" s="22"/>
      <c r="AT390" s="23">
        <v>3</v>
      </c>
      <c r="AU390" s="23">
        <v>3</v>
      </c>
      <c r="AV390" s="23">
        <v>2</v>
      </c>
      <c r="AW390" s="22"/>
      <c r="AX390" s="22"/>
      <c r="AY390" s="22"/>
      <c r="AZ390" s="22"/>
      <c r="BA390" s="22"/>
      <c r="BB390" s="22"/>
      <c r="BC390" s="22"/>
      <c r="BD390" s="22"/>
      <c r="BE390" s="22"/>
      <c r="BF390" s="22"/>
      <c r="BG390" s="22"/>
      <c r="BH390" s="23">
        <v>10</v>
      </c>
      <c r="BI390" s="21" t="s">
        <v>1175</v>
      </c>
      <c r="BJ390" s="24">
        <v>42</v>
      </c>
      <c r="BK390" s="24">
        <f t="array" ref="BK390">BJ390*BH390</f>
        <v>420</v>
      </c>
      <c r="BL390" s="24">
        <v>17</v>
      </c>
      <c r="BM390" s="24">
        <f t="array" ref="BM390">BL390*BH390</f>
        <v>170</v>
      </c>
    </row>
    <row r="391" spans="1:65" ht="99.95" customHeight="1">
      <c r="A391" s="20" t="str">
        <f t="array" ref="A391">CONCATENATE(D391,"_1")</f>
        <v>VA3064-J6448_Q9106_1</v>
      </c>
      <c r="B391" s="20" t="str">
        <f t="array" ref="B391">CONCATENATE(D391,"_2")</f>
        <v>VA3064-J6448_Q9106_2</v>
      </c>
      <c r="C391" s="21" t="s">
        <v>1176</v>
      </c>
      <c r="D391" s="22" t="str">
        <f t="array" ref="D391">CONCATENATE(K391,"-",L391,"_",M391)</f>
        <v>VA3064-J6448_Q9106</v>
      </c>
      <c r="E391" s="21" t="s">
        <v>1163</v>
      </c>
      <c r="F391" s="21" t="s">
        <v>66</v>
      </c>
      <c r="G391" s="21" t="s">
        <v>822</v>
      </c>
      <c r="H391" s="21" t="s">
        <v>68</v>
      </c>
      <c r="I391" s="21" t="s">
        <v>938</v>
      </c>
      <c r="J391" s="21" t="s">
        <v>70</v>
      </c>
      <c r="K391" s="22" t="str">
        <f t="array" ref="K391">LEFT(C391,6)</f>
        <v>VA3064</v>
      </c>
      <c r="L391" s="22" t="str">
        <f t="array" ref="L391">RIGHT(LEFT(C391,11),5)</f>
        <v>J6448</v>
      </c>
      <c r="M391" s="22" t="str">
        <f t="array" ref="M391">RIGHT(C391,5)</f>
        <v>Q9106</v>
      </c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  <c r="AL391" s="22"/>
      <c r="AM391" s="22"/>
      <c r="AN391" s="22"/>
      <c r="AO391" s="22"/>
      <c r="AP391" s="22"/>
      <c r="AQ391" s="22"/>
      <c r="AR391" s="23">
        <v>2</v>
      </c>
      <c r="AS391" s="23">
        <v>1</v>
      </c>
      <c r="AT391" s="23">
        <v>2</v>
      </c>
      <c r="AU391" s="23">
        <v>2</v>
      </c>
      <c r="AV391" s="23">
        <v>1</v>
      </c>
      <c r="AW391" s="22"/>
      <c r="AX391" s="22"/>
      <c r="AY391" s="22"/>
      <c r="AZ391" s="22"/>
      <c r="BA391" s="22"/>
      <c r="BB391" s="22"/>
      <c r="BC391" s="22"/>
      <c r="BD391" s="22"/>
      <c r="BE391" s="22"/>
      <c r="BF391" s="22"/>
      <c r="BG391" s="22"/>
      <c r="BH391" s="23">
        <v>8</v>
      </c>
      <c r="BI391" s="21" t="s">
        <v>1177</v>
      </c>
      <c r="BJ391" s="24">
        <v>42</v>
      </c>
      <c r="BK391" s="24">
        <f t="array" ref="BK391">BJ391*BH391</f>
        <v>336</v>
      </c>
      <c r="BL391" s="24">
        <v>17</v>
      </c>
      <c r="BM391" s="24">
        <f t="array" ref="BM391">BL391*BH391</f>
        <v>136</v>
      </c>
    </row>
    <row r="392" spans="1:65" ht="99.95" customHeight="1">
      <c r="A392" s="20" t="str">
        <f t="array" ref="A392">CONCATENATE(D392,"_1")</f>
        <v>VA3018-J6448_Z9458_1</v>
      </c>
      <c r="B392" s="20" t="str">
        <f t="array" ref="B392">CONCATENATE(D392,"_2")</f>
        <v>VA3018-J6448_Z9458_2</v>
      </c>
      <c r="C392" s="21" t="s">
        <v>1178</v>
      </c>
      <c r="D392" s="22" t="str">
        <f t="array" ref="D392">CONCATENATE(K392,"-",L392,"_",M392)</f>
        <v>VA3018-J6448_Z9458</v>
      </c>
      <c r="E392" s="21" t="s">
        <v>1173</v>
      </c>
      <c r="F392" s="21" t="s">
        <v>66</v>
      </c>
      <c r="G392" s="21" t="s">
        <v>822</v>
      </c>
      <c r="H392" s="21" t="s">
        <v>68</v>
      </c>
      <c r="I392" s="21" t="s">
        <v>938</v>
      </c>
      <c r="J392" s="21" t="s">
        <v>70</v>
      </c>
      <c r="K392" s="22" t="str">
        <f t="array" ref="K392">LEFT(C392,6)</f>
        <v>VA3018</v>
      </c>
      <c r="L392" s="22" t="str">
        <f t="array" ref="L392">RIGHT(LEFT(C392,11),5)</f>
        <v>J6448</v>
      </c>
      <c r="M392" s="22" t="str">
        <f t="array" ref="M392">RIGHT(C392,5)</f>
        <v>Z9458</v>
      </c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3">
        <v>1</v>
      </c>
      <c r="AS392" s="22"/>
      <c r="AT392" s="23">
        <v>2</v>
      </c>
      <c r="AU392" s="23">
        <v>2</v>
      </c>
      <c r="AV392" s="22"/>
      <c r="AW392" s="22"/>
      <c r="AX392" s="22"/>
      <c r="AY392" s="22"/>
      <c r="AZ392" s="22"/>
      <c r="BA392" s="22"/>
      <c r="BB392" s="22"/>
      <c r="BC392" s="22"/>
      <c r="BD392" s="22"/>
      <c r="BE392" s="22"/>
      <c r="BF392" s="22"/>
      <c r="BG392" s="22"/>
      <c r="BH392" s="23">
        <v>5</v>
      </c>
      <c r="BI392" s="21" t="s">
        <v>1179</v>
      </c>
      <c r="BJ392" s="24">
        <v>42</v>
      </c>
      <c r="BK392" s="24">
        <f t="array" ref="BK392">BJ392*BH392</f>
        <v>210</v>
      </c>
      <c r="BL392" s="24">
        <v>17</v>
      </c>
      <c r="BM392" s="24">
        <f t="array" ref="BM392">BL392*BH392</f>
        <v>85</v>
      </c>
    </row>
    <row r="393" spans="1:65" ht="99.95" customHeight="1">
      <c r="A393" s="20" t="str">
        <f t="array" ref="A393">CONCATENATE(D393,"_1")</f>
        <v>5F1046-J6111_Z9601_1</v>
      </c>
      <c r="B393" s="20" t="str">
        <f t="array" ref="B393">CONCATENATE(D393,"_2")</f>
        <v>5F1046-J6111_Z9601_2</v>
      </c>
      <c r="C393" s="21" t="s">
        <v>1180</v>
      </c>
      <c r="D393" s="22" t="str">
        <f t="array" ref="D393">CONCATENATE(K393,"-",L393,"_",M393)</f>
        <v>5F1046-J6111_Z9601</v>
      </c>
      <c r="E393" s="21" t="s">
        <v>1182</v>
      </c>
      <c r="F393" s="21" t="s">
        <v>66</v>
      </c>
      <c r="G393" s="21" t="s">
        <v>67</v>
      </c>
      <c r="H393" s="21" t="s">
        <v>68</v>
      </c>
      <c r="I393" s="21" t="s">
        <v>1183</v>
      </c>
      <c r="J393" s="21" t="s">
        <v>224</v>
      </c>
      <c r="K393" s="22" t="str">
        <f t="array" ref="K393">LEFT(C393,6)</f>
        <v>5F1046</v>
      </c>
      <c r="L393" s="22" t="str">
        <f t="array" ref="L393">RIGHT(LEFT(C393,11),5)</f>
        <v>J6111</v>
      </c>
      <c r="M393" s="22" t="str">
        <f t="array" ref="M393">RIGHT(C393,5)</f>
        <v>Z9601</v>
      </c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3">
        <v>1</v>
      </c>
      <c r="AS393" s="22"/>
      <c r="AT393" s="22"/>
      <c r="AU393" s="22"/>
      <c r="AV393" s="22"/>
      <c r="AW393" s="22"/>
      <c r="AX393" s="22"/>
      <c r="AY393" s="22"/>
      <c r="AZ393" s="22"/>
      <c r="BA393" s="22"/>
      <c r="BB393" s="22"/>
      <c r="BC393" s="22"/>
      <c r="BD393" s="22"/>
      <c r="BE393" s="22"/>
      <c r="BF393" s="22"/>
      <c r="BG393" s="22"/>
      <c r="BH393" s="23">
        <v>1</v>
      </c>
      <c r="BI393" s="21" t="s">
        <v>1181</v>
      </c>
      <c r="BJ393" s="24">
        <v>32</v>
      </c>
      <c r="BK393" s="24">
        <f t="array" ref="BK393">BJ393*BH393</f>
        <v>32</v>
      </c>
      <c r="BL393" s="24">
        <v>13</v>
      </c>
      <c r="BM393" s="24">
        <f t="array" ref="BM393">BL393*BH393</f>
        <v>13</v>
      </c>
    </row>
    <row r="394" spans="1:65" ht="15" customHeight="1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  <c r="BB394" s="25"/>
      <c r="BC394" s="25"/>
      <c r="BD394" s="25"/>
      <c r="BE394" s="25"/>
      <c r="BF394" s="25"/>
      <c r="BG394" s="25"/>
      <c r="BH394" s="25"/>
      <c r="BI394" s="25"/>
      <c r="BJ394" s="25"/>
      <c r="BK394" s="25"/>
      <c r="BL394" s="25"/>
      <c r="BM394" s="25"/>
    </row>
  </sheetData>
  <phoneticPr fontId="0" type="noConversion"/>
  <pageMargins left="0.7" right="0.7" top="0.75" bottom="0.75" header="0.3" footer="0.3"/>
  <pageSetup orientation="portrait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lj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2026-02-21T09:47:40Z</dcterms:created>
  <dcterms:modified xsi:type="dcterms:W3CDTF">2026-02-23T08:43:00Z</dcterms:modified>
</cp:coreProperties>
</file>